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v5\50-評価\【70建築物省エネ法】\2025.04新様式(案）\"/>
    </mc:Choice>
  </mc:AlternateContent>
  <xr:revisionPtr revIDLastSave="0" documentId="13_ncr:1_{A6A73D77-7195-4121-B50E-8B478CB6F14E}" xr6:coauthVersionLast="47" xr6:coauthVersionMax="47" xr10:uidLastSave="{00000000-0000-0000-0000-000000000000}"/>
  <bookViews>
    <workbookView xWindow="19080" yWindow="-120" windowWidth="19440" windowHeight="14880" xr2:uid="{2E085BAB-46D1-40B3-A506-0B18E00FD84D}"/>
  </bookViews>
  <sheets>
    <sheet name="木造軸組構法、枠組壁工法（5・6・7地域）" sheetId="6" r:id="rId1"/>
    <sheet name="入力例" sheetId="11" r:id="rId2"/>
    <sheet name="Sheet4" sheetId="4" r:id="rId3"/>
  </sheets>
  <definedNames>
    <definedName name="_xlnm.Print_Area" localSheetId="1">入力例!$A$1:$BN$39</definedName>
    <definedName name="_xlnm.Print_Area" localSheetId="0">'木造軸組構法、枠組壁工法（5・6・7地域）'!$A$1:$BC$39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1" i="11" l="1"/>
  <c r="AG20" i="11"/>
  <c r="AX15" i="11"/>
  <c r="AP15" i="11"/>
  <c r="AX14" i="11"/>
  <c r="AP14" i="11"/>
  <c r="AX13" i="11"/>
  <c r="AV13" i="11"/>
  <c r="AT13" i="11"/>
  <c r="AP13" i="11"/>
  <c r="AX12" i="11"/>
  <c r="AV12" i="11"/>
  <c r="AP12" i="11"/>
  <c r="AX11" i="11"/>
  <c r="AV11" i="11"/>
  <c r="AP11" i="11"/>
  <c r="AX10" i="11"/>
  <c r="AV10" i="11"/>
  <c r="AP10" i="11"/>
  <c r="AX9" i="11"/>
  <c r="AV9" i="11"/>
  <c r="AP9" i="11"/>
  <c r="AP9" i="6"/>
  <c r="AT13" i="6"/>
  <c r="AG20" i="6"/>
  <c r="AV13" i="6"/>
  <c r="AP15" i="6"/>
  <c r="AX15" i="6" s="1"/>
  <c r="AP14" i="6"/>
  <c r="AX14" i="6" s="1"/>
  <c r="AP12" i="6"/>
  <c r="AX12" i="6" s="1"/>
  <c r="AP13" i="6"/>
  <c r="AX13" i="6" s="1"/>
  <c r="AP11" i="6"/>
  <c r="AP10" i="6"/>
  <c r="AG21" i="6"/>
  <c r="AV12" i="6"/>
  <c r="AV11" i="6"/>
  <c r="AV10" i="6"/>
  <c r="AV9" i="6"/>
  <c r="AX9" i="6" l="1"/>
  <c r="AX11" i="6"/>
  <c r="AX10" i="6"/>
</calcChain>
</file>

<file path=xl/sharedStrings.xml><?xml version="1.0" encoding="utf-8"?>
<sst xmlns="http://schemas.openxmlformats.org/spreadsheetml/2006/main" count="295" uniqueCount="118">
  <si>
    <t>部位</t>
    <rPh sb="0" eb="2">
      <t>ブイ</t>
    </rPh>
    <phoneticPr fontId="1"/>
  </si>
  <si>
    <t>屋根</t>
    <rPh sb="0" eb="2">
      <t>ヤネ</t>
    </rPh>
    <phoneticPr fontId="1"/>
  </si>
  <si>
    <t>天井</t>
    <rPh sb="0" eb="2">
      <t>テンジョウ</t>
    </rPh>
    <phoneticPr fontId="1"/>
  </si>
  <si>
    <t>壁</t>
    <rPh sb="0" eb="1">
      <t>カベ</t>
    </rPh>
    <phoneticPr fontId="1"/>
  </si>
  <si>
    <t>床</t>
    <rPh sb="0" eb="1">
      <t>ユカ</t>
    </rPh>
    <phoneticPr fontId="1"/>
  </si>
  <si>
    <t>外気床</t>
    <rPh sb="0" eb="3">
      <t>ガイキユカ</t>
    </rPh>
    <phoneticPr fontId="1"/>
  </si>
  <si>
    <t>その他の床</t>
    <rPh sb="2" eb="3">
      <t>タ</t>
    </rPh>
    <rPh sb="4" eb="5">
      <t>ユカ</t>
    </rPh>
    <phoneticPr fontId="1"/>
  </si>
  <si>
    <t>基礎壁</t>
    <rPh sb="0" eb="3">
      <t>キソカベ</t>
    </rPh>
    <phoneticPr fontId="1"/>
  </si>
  <si>
    <t>外気側</t>
    <rPh sb="0" eb="3">
      <t>ガイキガワ</t>
    </rPh>
    <phoneticPr fontId="1"/>
  </si>
  <si>
    <t>窓</t>
    <rPh sb="0" eb="1">
      <t>マド</t>
    </rPh>
    <phoneticPr fontId="1"/>
  </si>
  <si>
    <t>玄関ドア</t>
    <rPh sb="0" eb="2">
      <t>ゲンカン</t>
    </rPh>
    <phoneticPr fontId="1"/>
  </si>
  <si>
    <t>適合</t>
    <rPh sb="0" eb="2">
      <t>テキゴウ</t>
    </rPh>
    <phoneticPr fontId="1"/>
  </si>
  <si>
    <t>【断熱材の熱抵抗値】</t>
    <phoneticPr fontId="1"/>
  </si>
  <si>
    <t>【開口部の熱貫流率】</t>
    <phoneticPr fontId="1"/>
  </si>
  <si>
    <t>施工方法</t>
    <rPh sb="0" eb="4">
      <t>セコウホウホウ</t>
    </rPh>
    <phoneticPr fontId="1"/>
  </si>
  <si>
    <t>充填断熱</t>
    <rPh sb="0" eb="2">
      <t>ジュウテン</t>
    </rPh>
    <rPh sb="2" eb="4">
      <t>ダンネツ</t>
    </rPh>
    <phoneticPr fontId="1"/>
  </si>
  <si>
    <t>その他</t>
    <rPh sb="2" eb="3">
      <t>タ</t>
    </rPh>
    <phoneticPr fontId="1"/>
  </si>
  <si>
    <t>屋根又は
天井</t>
    <rPh sb="0" eb="2">
      <t>ヤネ</t>
    </rPh>
    <rPh sb="2" eb="3">
      <t>マタ</t>
    </rPh>
    <rPh sb="5" eb="7">
      <t>テンジョウ</t>
    </rPh>
    <phoneticPr fontId="1"/>
  </si>
  <si>
    <t>熱貫流率</t>
    <rPh sb="0" eb="4">
      <t>ネツカンリュウリツ</t>
    </rPh>
    <phoneticPr fontId="1"/>
  </si>
  <si>
    <t>判定</t>
    <rPh sb="0" eb="2">
      <t>ハンテイ</t>
    </rPh>
    <phoneticPr fontId="1"/>
  </si>
  <si>
    <t>地域区分</t>
    <rPh sb="0" eb="4">
      <t>チイキクブン</t>
    </rPh>
    <phoneticPr fontId="1"/>
  </si>
  <si>
    <t>地域</t>
    <rPh sb="0" eb="2">
      <t>チイキ</t>
    </rPh>
    <phoneticPr fontId="1"/>
  </si>
  <si>
    <t>構造・工法</t>
    <rPh sb="0" eb="2">
      <t>コウゾウ</t>
    </rPh>
    <rPh sb="3" eb="5">
      <t>コウホウ</t>
    </rPh>
    <phoneticPr fontId="1"/>
  </si>
  <si>
    <t>その他床</t>
    <rPh sb="2" eb="4">
      <t>タユカ</t>
    </rPh>
    <phoneticPr fontId="1"/>
  </si>
  <si>
    <t>設計者氏名</t>
    <rPh sb="0" eb="3">
      <t>セッケイシャ</t>
    </rPh>
    <rPh sb="3" eb="5">
      <t>シメイ</t>
    </rPh>
    <phoneticPr fontId="1"/>
  </si>
  <si>
    <t>内断熱、外断熱
又は両面断熱</t>
    <rPh sb="0" eb="3">
      <t>ウチダンネツ</t>
    </rPh>
    <rPh sb="4" eb="7">
      <t>ソトダンネツ</t>
    </rPh>
    <rPh sb="8" eb="9">
      <t>マタ</t>
    </rPh>
    <rPh sb="10" eb="12">
      <t>リョウメン</t>
    </rPh>
    <rPh sb="12" eb="14">
      <t>ダンネツ</t>
    </rPh>
    <phoneticPr fontId="1"/>
  </si>
  <si>
    <t>ー</t>
    <phoneticPr fontId="1"/>
  </si>
  <si>
    <t>外張断熱又は内張断熱</t>
    <rPh sb="0" eb="2">
      <t>ソトバ</t>
    </rPh>
    <rPh sb="2" eb="4">
      <t>ダンネツ</t>
    </rPh>
    <rPh sb="4" eb="5">
      <t>マタ</t>
    </rPh>
    <rPh sb="6" eb="8">
      <t>ウチバリ</t>
    </rPh>
    <rPh sb="8" eb="10">
      <t>ダンネツ</t>
    </rPh>
    <phoneticPr fontId="1"/>
  </si>
  <si>
    <t>外張断熱又は内張断熱</t>
    <rPh sb="0" eb="1">
      <t>ソト</t>
    </rPh>
    <rPh sb="1" eb="2">
      <t>バリ</t>
    </rPh>
    <rPh sb="2" eb="4">
      <t>ダンネツ</t>
    </rPh>
    <rPh sb="4" eb="5">
      <t>マタ</t>
    </rPh>
    <rPh sb="6" eb="8">
      <t>ウチバリ</t>
    </rPh>
    <rPh sb="8" eb="10">
      <t>ダンネツ</t>
    </rPh>
    <phoneticPr fontId="1"/>
  </si>
  <si>
    <t>【一次エネ設備機器の仕様】</t>
    <rPh sb="1" eb="3">
      <t>イチジ</t>
    </rPh>
    <rPh sb="5" eb="9">
      <t>セツビキキ</t>
    </rPh>
    <rPh sb="10" eb="12">
      <t>シヨウ</t>
    </rPh>
    <phoneticPr fontId="1"/>
  </si>
  <si>
    <t>給湯設備</t>
    <rPh sb="0" eb="4">
      <t>キュウトウセツビ</t>
    </rPh>
    <phoneticPr fontId="1"/>
  </si>
  <si>
    <t>照明設備</t>
    <rPh sb="0" eb="2">
      <t>ショウメイ</t>
    </rPh>
    <rPh sb="2" eb="4">
      <t>セツビ</t>
    </rPh>
    <phoneticPr fontId="1"/>
  </si>
  <si>
    <t>暖房</t>
    <rPh sb="0" eb="2">
      <t>ダンボウ</t>
    </rPh>
    <phoneticPr fontId="1"/>
  </si>
  <si>
    <t>石油熱源機であって、日本産業規格S3031に規定する熱効率が87.8%以上であるもの</t>
    <rPh sb="0" eb="2">
      <t>セキユ</t>
    </rPh>
    <rPh sb="2" eb="5">
      <t>ネツゲンキ</t>
    </rPh>
    <rPh sb="10" eb="12">
      <t>ニホン</t>
    </rPh>
    <rPh sb="12" eb="16">
      <t>サンギョウキカク</t>
    </rPh>
    <rPh sb="22" eb="24">
      <t>キテイ</t>
    </rPh>
    <rPh sb="26" eb="29">
      <t>ネツコウリツ</t>
    </rPh>
    <rPh sb="35" eb="37">
      <t>イジョウ</t>
    </rPh>
    <phoneticPr fontId="1"/>
  </si>
  <si>
    <t>□</t>
  </si>
  <si>
    <t>□</t>
    <phoneticPr fontId="1"/>
  </si>
  <si>
    <t>■</t>
    <phoneticPr fontId="1"/>
  </si>
  <si>
    <t>　単位住戸全体を暖房（ダクト式セントラル空調機であって、ヒートポンプを熱源とするもの）</t>
    <rPh sb="1" eb="5">
      <t>タンイジュウコ</t>
    </rPh>
    <rPh sb="5" eb="7">
      <t>ゼンタイ</t>
    </rPh>
    <rPh sb="8" eb="10">
      <t>ダンボウ</t>
    </rPh>
    <rPh sb="14" eb="15">
      <t>シキ</t>
    </rPh>
    <rPh sb="20" eb="23">
      <t>クウチョウキ</t>
    </rPh>
    <rPh sb="35" eb="37">
      <t>ネツゲン</t>
    </rPh>
    <phoneticPr fontId="1"/>
  </si>
  <si>
    <t>ガス熱源機であって、日本産業規格S2112に規定する熱効率が82.5%以上であるもの</t>
    <phoneticPr fontId="1"/>
  </si>
  <si>
    <t>　石油熱源機であって、熱効率が87.8%以上であるもの</t>
    <rPh sb="1" eb="3">
      <t>セキユ</t>
    </rPh>
    <rPh sb="3" eb="6">
      <t>ネツゲンキ</t>
    </rPh>
    <rPh sb="11" eb="14">
      <t>ネツコウリツ</t>
    </rPh>
    <rPh sb="20" eb="22">
      <t>イジョウ</t>
    </rPh>
    <phoneticPr fontId="1"/>
  </si>
  <si>
    <t>　ガス熱源機であって、熱効率が82.5%以上であるもの</t>
    <phoneticPr fontId="1"/>
  </si>
  <si>
    <t>　非居室の全ての照明に、LED又は蛍光灯を設置している</t>
    <rPh sb="1" eb="4">
      <t>ヒキョシツ</t>
    </rPh>
    <rPh sb="5" eb="6">
      <t>スベ</t>
    </rPh>
    <rPh sb="8" eb="10">
      <t>ショウメイ</t>
    </rPh>
    <rPh sb="15" eb="16">
      <t>マタ</t>
    </rPh>
    <rPh sb="17" eb="20">
      <t>ケイコウトウ</t>
    </rPh>
    <rPh sb="21" eb="23">
      <t>セッチ</t>
    </rPh>
    <phoneticPr fontId="1"/>
  </si>
  <si>
    <t>換気</t>
    <rPh sb="0" eb="2">
      <t>カンキ</t>
    </rPh>
    <phoneticPr fontId="1"/>
  </si>
  <si>
    <t>給湯</t>
    <rPh sb="0" eb="2">
      <t>キュウトウ</t>
    </rPh>
    <phoneticPr fontId="1"/>
  </si>
  <si>
    <t>　石油給湯機であって、モード熱効率が77.8%以上であるもの</t>
    <rPh sb="3" eb="6">
      <t>キュウトウキ</t>
    </rPh>
    <phoneticPr fontId="1"/>
  </si>
  <si>
    <t>　ガス給湯機であって、モード熱効率が78.2%以上であるもの</t>
    <rPh sb="3" eb="6">
      <t>キュウトウキ</t>
    </rPh>
    <phoneticPr fontId="1"/>
  </si>
  <si>
    <t>換気設備</t>
    <rPh sb="0" eb="2">
      <t>カンキ</t>
    </rPh>
    <rPh sb="2" eb="4">
      <t>セツビ</t>
    </rPh>
    <phoneticPr fontId="1"/>
  </si>
  <si>
    <t>　内径75mm以上のダクトを用いるダクト式第二種換気設備又は第三種換気設備</t>
    <rPh sb="22" eb="23">
      <t>ニ</t>
    </rPh>
    <rPh sb="28" eb="29">
      <t>マタ</t>
    </rPh>
    <rPh sb="30" eb="33">
      <t>ダイサンシュ</t>
    </rPh>
    <phoneticPr fontId="1"/>
  </si>
  <si>
    <t>省エネ基準判定適否</t>
    <rPh sb="0" eb="1">
      <t>ショウ</t>
    </rPh>
    <rPh sb="3" eb="5">
      <t>キジュン</t>
    </rPh>
    <rPh sb="5" eb="7">
      <t>ハンテイ</t>
    </rPh>
    <rPh sb="7" eb="9">
      <t>テキヒ</t>
    </rPh>
    <phoneticPr fontId="1"/>
  </si>
  <si>
    <t>種類、製品名</t>
    <rPh sb="0" eb="2">
      <t>シュルイ</t>
    </rPh>
    <rPh sb="3" eb="6">
      <t>セイヒンメイ</t>
    </rPh>
    <phoneticPr fontId="1"/>
  </si>
  <si>
    <t>製品名（又は建具とガラスの種類）</t>
    <rPh sb="0" eb="3">
      <t>セイヒンメイ</t>
    </rPh>
    <rPh sb="4" eb="5">
      <t>マタ</t>
    </rPh>
    <rPh sb="6" eb="8">
      <t>タテグ</t>
    </rPh>
    <rPh sb="13" eb="15">
      <t>シュルイ</t>
    </rPh>
    <phoneticPr fontId="1"/>
  </si>
  <si>
    <t>品番</t>
    <rPh sb="0" eb="2">
      <t>ヒンバン</t>
    </rPh>
    <phoneticPr fontId="1"/>
  </si>
  <si>
    <t>備考（性能）</t>
    <rPh sb="0" eb="2">
      <t>ビコウ</t>
    </rPh>
    <rPh sb="3" eb="5">
      <t>セイノウ</t>
    </rPh>
    <phoneticPr fontId="1"/>
  </si>
  <si>
    <t>設備</t>
    <rPh sb="0" eb="2">
      <t>セツビ</t>
    </rPh>
    <phoneticPr fontId="1"/>
  </si>
  <si>
    <t>仕様</t>
    <rPh sb="0" eb="2">
      <t>シヨウ</t>
    </rPh>
    <phoneticPr fontId="1"/>
  </si>
  <si>
    <t>木造共同住宅等　省エネ基準適合判定表（仕様基準）</t>
    <rPh sb="0" eb="2">
      <t>モクゾウ</t>
    </rPh>
    <rPh sb="2" eb="4">
      <t>キョウドウ</t>
    </rPh>
    <rPh sb="4" eb="6">
      <t>ジュウタク</t>
    </rPh>
    <rPh sb="6" eb="7">
      <t>トウ</t>
    </rPh>
    <rPh sb="8" eb="9">
      <t>ショウ</t>
    </rPh>
    <rPh sb="11" eb="13">
      <t>キジュン</t>
    </rPh>
    <rPh sb="13" eb="15">
      <t>テキゴウ</t>
    </rPh>
    <rPh sb="15" eb="17">
      <t>ハンテイ</t>
    </rPh>
    <rPh sb="17" eb="18">
      <t>ヒョウ</t>
    </rPh>
    <phoneticPr fontId="1"/>
  </si>
  <si>
    <t>建築士</t>
    <rPh sb="0" eb="3">
      <t>ケンチクシ</t>
    </rPh>
    <phoneticPr fontId="1"/>
  </si>
  <si>
    <t>登録</t>
    <rPh sb="0" eb="2">
      <t>トウロク</t>
    </rPh>
    <phoneticPr fontId="1"/>
  </si>
  <si>
    <t>号</t>
    <rPh sb="0" eb="1">
      <t>ゴウ</t>
    </rPh>
    <phoneticPr fontId="1"/>
  </si>
  <si>
    <t>一級</t>
    <rPh sb="0" eb="2">
      <t>イッキュウ</t>
    </rPh>
    <phoneticPr fontId="1"/>
  </si>
  <si>
    <t>二級</t>
    <rPh sb="0" eb="2">
      <t>ニキュウ</t>
    </rPh>
    <phoneticPr fontId="1"/>
  </si>
  <si>
    <t>木造</t>
    <rPh sb="0" eb="2">
      <t>モクゾウ</t>
    </rPh>
    <phoneticPr fontId="1"/>
  </si>
  <si>
    <t>　ルームエアコンディショナーであって、エネルギー消費効率の区分が（い）又は（ろ）のもの</t>
    <phoneticPr fontId="1"/>
  </si>
  <si>
    <t>外皮性能</t>
    <rPh sb="0" eb="4">
      <t>ガイヒセイノウ</t>
    </rPh>
    <phoneticPr fontId="1"/>
  </si>
  <si>
    <t>適合</t>
    <rPh sb="0" eb="2">
      <t>テキゴウ</t>
    </rPh>
    <phoneticPr fontId="1"/>
  </si>
  <si>
    <t>熱伝導率</t>
    <rPh sb="0" eb="4">
      <t>ネツデンドウリツ</t>
    </rPh>
    <phoneticPr fontId="1"/>
  </si>
  <si>
    <t>厚さ</t>
    <rPh sb="0" eb="1">
      <t>アツ</t>
    </rPh>
    <phoneticPr fontId="1"/>
  </si>
  <si>
    <t>m</t>
    <phoneticPr fontId="1"/>
  </si>
  <si>
    <t>設備（5・6・7地域）</t>
    <rPh sb="0" eb="2">
      <t>セツビ</t>
    </rPh>
    <rPh sb="8" eb="10">
      <t>チイキ</t>
    </rPh>
    <phoneticPr fontId="1"/>
  </si>
  <si>
    <t>居室のみ
を暖房</t>
    <rPh sb="0" eb="2">
      <t>キョシツ</t>
    </rPh>
    <rPh sb="6" eb="8">
      <t>ダンボウ</t>
    </rPh>
    <phoneticPr fontId="1"/>
  </si>
  <si>
    <t>≧</t>
    <phoneticPr fontId="1"/>
  </si>
  <si>
    <t>≦</t>
    <phoneticPr fontId="1"/>
  </si>
  <si>
    <t>開口部仕様</t>
    <rPh sb="0" eb="3">
      <t>カイコウブ</t>
    </rPh>
    <rPh sb="3" eb="5">
      <t>シヨウ</t>
    </rPh>
    <phoneticPr fontId="1"/>
  </si>
  <si>
    <t>　設置しない</t>
    <rPh sb="1" eb="3">
      <t>セッチ</t>
    </rPh>
    <phoneticPr fontId="1"/>
  </si>
  <si>
    <t>　設置しない</t>
    <phoneticPr fontId="1"/>
  </si>
  <si>
    <t>熱抵抗値</t>
    <rPh sb="0" eb="1">
      <t>ネツ</t>
    </rPh>
    <rPh sb="1" eb="3">
      <t>テイコウ</t>
    </rPh>
    <rPh sb="3" eb="4">
      <t>チ</t>
    </rPh>
    <phoneticPr fontId="1"/>
  </si>
  <si>
    <t>断熱材仕様</t>
    <rPh sb="0" eb="3">
      <t>ダンネツザイ</t>
    </rPh>
    <rPh sb="3" eb="5">
      <t>シヨウ</t>
    </rPh>
    <phoneticPr fontId="1"/>
  </si>
  <si>
    <t>熱抵抗値
（基準値）</t>
    <rPh sb="6" eb="9">
      <t>キジュンチ</t>
    </rPh>
    <phoneticPr fontId="1"/>
  </si>
  <si>
    <t>熱貫流率
（基準値）</t>
    <rPh sb="0" eb="1">
      <t>ネツ</t>
    </rPh>
    <rPh sb="1" eb="4">
      <t>カンリュウリツ</t>
    </rPh>
    <rPh sb="6" eb="9">
      <t>キジュンチ</t>
    </rPh>
    <phoneticPr fontId="1"/>
  </si>
  <si>
    <t>暖房設備</t>
    <rPh sb="0" eb="1">
      <t>ダン</t>
    </rPh>
    <rPh sb="2" eb="4">
      <t>セツビ</t>
    </rPh>
    <phoneticPr fontId="1"/>
  </si>
  <si>
    <t>冷房設備</t>
    <rPh sb="0" eb="2">
      <t>レイボウ</t>
    </rPh>
    <rPh sb="2" eb="4">
      <t>セツビ</t>
    </rPh>
    <phoneticPr fontId="1"/>
  </si>
  <si>
    <t>設備（4地域）</t>
    <phoneticPr fontId="1"/>
  </si>
  <si>
    <t>　石油給湯機であって、モード熱効率が81.3%以上であるもの</t>
    <rPh sb="3" eb="6">
      <t>キュウトウキ</t>
    </rPh>
    <phoneticPr fontId="1"/>
  </si>
  <si>
    <t>　ガス給湯機であって、モード熱効率が83.7%以上であるもの</t>
    <rPh sb="3" eb="6">
      <t>キュウトウキ</t>
    </rPh>
    <phoneticPr fontId="1"/>
  </si>
  <si>
    <t>　石油熱源機であって、熱効率が83.0%以上であるもの</t>
    <rPh sb="1" eb="3">
      <t>セキユ</t>
    </rPh>
    <rPh sb="3" eb="6">
      <t>ネツゲンキ</t>
    </rPh>
    <rPh sb="11" eb="14">
      <t>ネツコウリツ</t>
    </rPh>
    <rPh sb="20" eb="22">
      <t>イジョウ</t>
    </rPh>
    <phoneticPr fontId="1"/>
  </si>
  <si>
    <t>　ガス熱源機であって、熱効率が78.9%以上であるもの</t>
    <phoneticPr fontId="1"/>
  </si>
  <si>
    <t>　内径75mm以上のダクト及び直流電動機を用いるダクト式第一種換気設備（熱交換設備なし）</t>
    <rPh sb="13" eb="14">
      <t>オヨ</t>
    </rPh>
    <rPh sb="15" eb="17">
      <t>チョクリュウ</t>
    </rPh>
    <rPh sb="17" eb="20">
      <t>デンドウキ</t>
    </rPh>
    <rPh sb="21" eb="22">
      <t>モチ</t>
    </rPh>
    <rPh sb="27" eb="28">
      <t>シキ</t>
    </rPh>
    <rPh sb="28" eb="31">
      <t>ダイイッシュ</t>
    </rPh>
    <rPh sb="31" eb="35">
      <t>カンキセツビ</t>
    </rPh>
    <rPh sb="36" eb="37">
      <t>ネツ</t>
    </rPh>
    <rPh sb="37" eb="39">
      <t>コウカン</t>
    </rPh>
    <rPh sb="39" eb="41">
      <t>セツビ</t>
    </rPh>
    <phoneticPr fontId="1"/>
  </si>
  <si>
    <t>　比消費電力が0.3W/(m3/h)以下の換気設備（熱交換設備あり）</t>
    <rPh sb="1" eb="4">
      <t>ヒショウヒ</t>
    </rPh>
    <rPh sb="4" eb="6">
      <t>デンリョク</t>
    </rPh>
    <rPh sb="18" eb="20">
      <t>イカ</t>
    </rPh>
    <rPh sb="21" eb="25">
      <t>カンキセツビ</t>
    </rPh>
    <phoneticPr fontId="1"/>
  </si>
  <si>
    <t>　壁付式第二種換気設備又は壁付式第三種換気設備</t>
    <rPh sb="1" eb="3">
      <t>カベツ</t>
    </rPh>
    <rPh sb="3" eb="4">
      <t>シキ</t>
    </rPh>
    <rPh sb="4" eb="7">
      <t>ダイニシュ</t>
    </rPh>
    <rPh sb="7" eb="11">
      <t>カンキセツビ</t>
    </rPh>
    <rPh sb="11" eb="12">
      <t>マタ</t>
    </rPh>
    <rPh sb="13" eb="15">
      <t>カベツ</t>
    </rPh>
    <rPh sb="15" eb="16">
      <t>シキ</t>
    </rPh>
    <rPh sb="16" eb="23">
      <t>ダイサンシュカンキセツビ</t>
    </rPh>
    <phoneticPr fontId="1"/>
  </si>
  <si>
    <t>部位（木造　4地域）</t>
    <rPh sb="0" eb="2">
      <t>ブイ</t>
    </rPh>
    <rPh sb="3" eb="5">
      <t>モクゾウ</t>
    </rPh>
    <rPh sb="7" eb="9">
      <t>チイキ</t>
    </rPh>
    <phoneticPr fontId="1"/>
  </si>
  <si>
    <t>部位（木造　5・6・7地域）</t>
    <rPh sb="0" eb="2">
      <t>ブイ</t>
    </rPh>
    <rPh sb="3" eb="5">
      <t>モクゾウ</t>
    </rPh>
    <rPh sb="11" eb="13">
      <t>チイキ</t>
    </rPh>
    <phoneticPr fontId="1"/>
  </si>
  <si>
    <t>　単位住戸全体を冷房（ダクト式セントラル空調機であって、ヒートポンプを熱源とするもの）</t>
    <rPh sb="8" eb="10">
      <t>レイボウ</t>
    </rPh>
    <phoneticPr fontId="1"/>
  </si>
  <si>
    <t>　居室のみを冷房（ルームエアコンディショナーであって、エネルギー消費効率の区分が（い）又は（ろ）のもの）</t>
    <rPh sb="1" eb="3">
      <t>キョシツ</t>
    </rPh>
    <rPh sb="6" eb="8">
      <t>レイボウ</t>
    </rPh>
    <phoneticPr fontId="1"/>
  </si>
  <si>
    <t>第</t>
    <rPh sb="0" eb="1">
      <t>ダイ</t>
    </rPh>
    <phoneticPr fontId="1"/>
  </si>
  <si>
    <t>物件名称</t>
  </si>
  <si>
    <t>　温水暖房用パネルラジエーターであって、以下の熱源機を用い、かつ、配管に断熱被膜があるもの</t>
    <rPh sb="1" eb="3">
      <t>オンスイ</t>
    </rPh>
    <rPh sb="3" eb="5">
      <t>ダンボウ</t>
    </rPh>
    <rPh sb="5" eb="6">
      <t>ヨウ</t>
    </rPh>
    <rPh sb="20" eb="22">
      <t>イカ</t>
    </rPh>
    <rPh sb="23" eb="25">
      <t>ネツゲン</t>
    </rPh>
    <rPh sb="25" eb="26">
      <t>キ</t>
    </rPh>
    <rPh sb="27" eb="28">
      <t>モチ</t>
    </rPh>
    <rPh sb="33" eb="35">
      <t>ハイカン</t>
    </rPh>
    <rPh sb="36" eb="38">
      <t>ダンネツ</t>
    </rPh>
    <rPh sb="38" eb="40">
      <t>ヒマク</t>
    </rPh>
    <phoneticPr fontId="1"/>
  </si>
  <si>
    <t>　設置しない（※）</t>
    <rPh sb="1" eb="3">
      <t>セッチ</t>
    </rPh>
    <phoneticPr fontId="1"/>
  </si>
  <si>
    <t>（※）浴室等（浴室その他浴槽又は身体の洗浄を目的とした室）、台所及び洗面所がない場合</t>
  </si>
  <si>
    <t>一次エネ
設備仕様</t>
    <rPh sb="0" eb="2">
      <t>イチジ</t>
    </rPh>
    <rPh sb="5" eb="9">
      <t>セツビシヨウ</t>
    </rPh>
    <phoneticPr fontId="1"/>
  </si>
  <si>
    <t>否（たすき掛け計算）</t>
    <rPh sb="0" eb="1">
      <t>ヒ</t>
    </rPh>
    <phoneticPr fontId="1"/>
  </si>
  <si>
    <t>適合</t>
    <rPh sb="0" eb="1">
      <t>テキ</t>
    </rPh>
    <rPh sb="1" eb="2">
      <t>ゴウ</t>
    </rPh>
    <phoneticPr fontId="1"/>
  </si>
  <si>
    <t>否（標準計算）</t>
    <rPh sb="0" eb="1">
      <t>ヒ</t>
    </rPh>
    <rPh sb="2" eb="6">
      <t>ヒョウジュンケイサン</t>
    </rPh>
    <phoneticPr fontId="1"/>
  </si>
  <si>
    <t>否（標準計算）</t>
    <rPh sb="0" eb="1">
      <t>ヒ</t>
    </rPh>
    <rPh sb="2" eb="4">
      <t>ヒョウジュン</t>
    </rPh>
    <rPh sb="4" eb="6">
      <t>ケイサン</t>
    </rPh>
    <phoneticPr fontId="1"/>
  </si>
  <si>
    <t>　ルームエアコンディショナーであって、エネルギー消費効率の区分が（い）又は（ろ）のもの</t>
    <phoneticPr fontId="1"/>
  </si>
  <si>
    <t>　密閉式石油ストーブであって、熱効率が86.0%以上であるもの</t>
    <rPh sb="1" eb="4">
      <t>ミッペイシキ</t>
    </rPh>
    <rPh sb="4" eb="6">
      <t>セキユ</t>
    </rPh>
    <rPh sb="15" eb="18">
      <t>ネツコウリツ</t>
    </rPh>
    <rPh sb="24" eb="26">
      <t>イジョウ</t>
    </rPh>
    <phoneticPr fontId="1"/>
  </si>
  <si>
    <t>　二酸化炭素（CO2）が冷媒の電気ヒートポンプ給湯機であって、JIS効率が2.9以上のもの</t>
    <rPh sb="1" eb="6">
      <t>ニサンカタンソ</t>
    </rPh>
    <rPh sb="23" eb="25">
      <t>キュウトウ</t>
    </rPh>
    <rPh sb="34" eb="36">
      <t>コウリツ</t>
    </rPh>
    <rPh sb="40" eb="42">
      <t>イジョウ</t>
    </rPh>
    <phoneticPr fontId="1"/>
  </si>
  <si>
    <t>　二酸化炭素（CO2）が冷媒の電気ヒートポンプ給湯機</t>
    <rPh sb="1" eb="6">
      <t>ニサンカタンソ</t>
    </rPh>
    <rPh sb="23" eb="25">
      <t>キュウトウ</t>
    </rPh>
    <phoneticPr fontId="1"/>
  </si>
  <si>
    <t>　フロン類が冷媒の電気ヒートポンプ熱源機</t>
    <rPh sb="4" eb="5">
      <t>ルイ</t>
    </rPh>
    <rPh sb="6" eb="8">
      <t>レイバイ</t>
    </rPh>
    <rPh sb="9" eb="11">
      <t>デンキ</t>
    </rPh>
    <rPh sb="17" eb="20">
      <t>ネツゲンキ</t>
    </rPh>
    <phoneticPr fontId="1"/>
  </si>
  <si>
    <t>構造</t>
    <rPh sb="0" eb="2">
      <t>コウゾウ</t>
    </rPh>
    <phoneticPr fontId="1"/>
  </si>
  <si>
    <t>木造軸組構法</t>
  </si>
  <si>
    <t>木造軸組構法</t>
    <phoneticPr fontId="1"/>
  </si>
  <si>
    <t>木造枠組壁工法</t>
    <phoneticPr fontId="1"/>
  </si>
  <si>
    <t>　</t>
    <phoneticPr fontId="1"/>
  </si>
  <si>
    <t>氏名</t>
    <rPh sb="0" eb="2">
      <t>シメイ</t>
    </rPh>
    <phoneticPr fontId="1"/>
  </si>
  <si>
    <t>一番性能が悪い仕様を記入して下さい</t>
    <rPh sb="0" eb="2">
      <t>イチバン</t>
    </rPh>
    <rPh sb="2" eb="4">
      <t>セイノウ</t>
    </rPh>
    <rPh sb="5" eb="6">
      <t>ワル</t>
    </rPh>
    <rPh sb="7" eb="9">
      <t>シヨウ</t>
    </rPh>
    <rPh sb="10" eb="12">
      <t>キニュウ</t>
    </rPh>
    <rPh sb="14" eb="15">
      <t>クダ</t>
    </rPh>
    <phoneticPr fontId="1"/>
  </si>
  <si>
    <t>　入力箇所</t>
    <rPh sb="1" eb="5">
      <t>ニュウリョクカショ</t>
    </rPh>
    <phoneticPr fontId="1"/>
  </si>
  <si>
    <t>　プルダウンから選択</t>
    <rPh sb="8" eb="10">
      <t>センタク</t>
    </rPh>
    <phoneticPr fontId="1"/>
  </si>
  <si>
    <t>　ガス熱源機であって、熱効率が82.5%以上であるもの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</si>
</sst>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0_ "/>
    <numFmt numFmtId="179" formatCode="0.000_);[Red]\(0.000\)"/>
  </numFmts>
  <fonts count="9" x14ac:knownFonts="1">
    <font>
      <sz val="9"/>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diagonal/>
    </border>
    <border>
      <left/>
      <right style="thin">
        <color indexed="64"/>
      </right>
      <top/>
      <bottom style="double">
        <color indexed="64"/>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hair">
        <color indexed="64"/>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bottom/>
      <diagonal/>
    </border>
    <border>
      <left style="thick">
        <color theme="4"/>
      </left>
      <right/>
      <top style="thick">
        <color theme="4"/>
      </top>
      <bottom style="thick">
        <color rgb="FFFF0000"/>
      </bottom>
      <diagonal/>
    </border>
    <border>
      <left/>
      <right style="thick">
        <color theme="4"/>
      </right>
      <top style="thick">
        <color theme="4"/>
      </top>
      <bottom style="thick">
        <color rgb="FFFF0000"/>
      </bottom>
      <diagonal/>
    </border>
    <border>
      <left/>
      <right/>
      <top style="thick">
        <color theme="4"/>
      </top>
      <bottom style="thick">
        <color rgb="FFFF0000"/>
      </bottom>
      <diagonal/>
    </border>
    <border>
      <left style="thick">
        <color theme="4"/>
      </left>
      <right/>
      <top style="thick">
        <color rgb="FFFF0000"/>
      </top>
      <bottom style="thick">
        <color theme="4"/>
      </bottom>
      <diagonal/>
    </border>
    <border>
      <left/>
      <right style="thick">
        <color theme="4"/>
      </right>
      <top style="thick">
        <color rgb="FFFF0000"/>
      </top>
      <bottom style="thick">
        <color theme="4"/>
      </bottom>
      <diagonal/>
    </border>
    <border>
      <left style="thick">
        <color theme="4"/>
      </left>
      <right style="thin">
        <color indexed="64"/>
      </right>
      <top style="thick">
        <color theme="4"/>
      </top>
      <bottom style="thin">
        <color indexed="64"/>
      </bottom>
      <diagonal/>
    </border>
    <border>
      <left style="thin">
        <color indexed="64"/>
      </left>
      <right style="thin">
        <color indexed="64"/>
      </right>
      <top style="thick">
        <color theme="4"/>
      </top>
      <bottom style="thin">
        <color indexed="64"/>
      </bottom>
      <diagonal/>
    </border>
    <border>
      <left style="thin">
        <color indexed="64"/>
      </left>
      <right style="thick">
        <color rgb="FFFF0000"/>
      </right>
      <top style="thick">
        <color theme="4"/>
      </top>
      <bottom style="thin">
        <color indexed="64"/>
      </bottom>
      <diagonal/>
    </border>
    <border>
      <left style="thick">
        <color theme="4"/>
      </left>
      <right style="thin">
        <color indexed="64"/>
      </right>
      <top style="thin">
        <color indexed="64"/>
      </top>
      <bottom style="thin">
        <color indexed="64"/>
      </bottom>
      <diagonal/>
    </border>
    <border>
      <left style="thick">
        <color theme="4"/>
      </left>
      <right style="thin">
        <color indexed="64"/>
      </right>
      <top style="thin">
        <color indexed="64"/>
      </top>
      <bottom style="thick">
        <color theme="4"/>
      </bottom>
      <diagonal/>
    </border>
    <border>
      <left style="thin">
        <color indexed="64"/>
      </left>
      <right style="thin">
        <color indexed="64"/>
      </right>
      <top style="thin">
        <color indexed="64"/>
      </top>
      <bottom style="thick">
        <color theme="4"/>
      </bottom>
      <diagonal/>
    </border>
    <border>
      <left style="thin">
        <color indexed="64"/>
      </left>
      <right style="thick">
        <color rgb="FFFF0000"/>
      </right>
      <top style="thin">
        <color indexed="64"/>
      </top>
      <bottom style="thick">
        <color theme="4"/>
      </bottom>
      <diagonal/>
    </border>
    <border>
      <left style="thick">
        <color theme="4"/>
      </left>
      <right style="thick">
        <color theme="4"/>
      </right>
      <top style="thick">
        <color theme="4"/>
      </top>
      <bottom style="thin">
        <color indexed="64"/>
      </bottom>
      <diagonal/>
    </border>
    <border>
      <left style="thick">
        <color theme="4"/>
      </left>
      <right style="thick">
        <color theme="4"/>
      </right>
      <top style="thin">
        <color indexed="64"/>
      </top>
      <bottom style="thin">
        <color indexed="64"/>
      </bottom>
      <diagonal/>
    </border>
    <border>
      <left style="thick">
        <color theme="4"/>
      </left>
      <right style="thick">
        <color theme="4"/>
      </right>
      <top style="thin">
        <color indexed="64"/>
      </top>
      <bottom style="thick">
        <color theme="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thick">
        <color theme="4"/>
      </top>
      <bottom style="thick">
        <color theme="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right/>
      <top/>
      <bottom style="thick">
        <color theme="4"/>
      </bottom>
      <diagonal/>
    </border>
    <border>
      <left style="thick">
        <color theme="4"/>
      </left>
      <right/>
      <top/>
      <bottom style="thick">
        <color theme="4"/>
      </bottom>
      <diagonal/>
    </border>
    <border>
      <left style="thick">
        <color theme="4"/>
      </left>
      <right style="thick">
        <color theme="4"/>
      </right>
      <top/>
      <bottom style="thin">
        <color indexed="64"/>
      </bottom>
      <diagonal/>
    </border>
    <border>
      <left/>
      <right style="thick">
        <color theme="4"/>
      </right>
      <top/>
      <bottom style="thick">
        <color theme="4"/>
      </bottom>
      <diagonal/>
    </border>
    <border>
      <left/>
      <right style="thick">
        <color rgb="FFFF0000"/>
      </right>
      <top style="thick">
        <color theme="4"/>
      </top>
      <bottom style="thick">
        <color theme="4"/>
      </bottom>
      <diagonal/>
    </border>
  </borders>
  <cellStyleXfs count="1">
    <xf numFmtId="0" fontId="0" fillId="0" borderId="0">
      <alignment vertical="center"/>
    </xf>
  </cellStyleXfs>
  <cellXfs count="26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wrapText="1"/>
    </xf>
    <xf numFmtId="0" fontId="0" fillId="0" borderId="0" xfId="0"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lignment vertical="center"/>
    </xf>
    <xf numFmtId="0" fontId="4" fillId="0" borderId="24" xfId="0" applyFont="1" applyBorder="1" applyAlignment="1">
      <alignment horizontal="left" vertical="center"/>
    </xf>
    <xf numFmtId="0" fontId="0" fillId="0" borderId="0" xfId="0" applyAlignment="1">
      <alignment horizontal="right" vertical="center"/>
    </xf>
    <xf numFmtId="0" fontId="6" fillId="0" borderId="0" xfId="0" applyFont="1" applyAlignment="1">
      <alignment vertical="center" wrapText="1"/>
    </xf>
    <xf numFmtId="0" fontId="4" fillId="0" borderId="0" xfId="0" applyFont="1">
      <alignment vertical="center"/>
    </xf>
    <xf numFmtId="0" fontId="4" fillId="0" borderId="11"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Protection="1">
      <alignment vertical="center"/>
      <protection locked="0"/>
    </xf>
    <xf numFmtId="0" fontId="4" fillId="0" borderId="0" xfId="0" applyFont="1" applyAlignment="1">
      <alignment horizontal="left" vertical="center"/>
    </xf>
    <xf numFmtId="0" fontId="4" fillId="0" borderId="11" xfId="0" applyFont="1" applyBorder="1">
      <alignment vertical="center"/>
    </xf>
    <xf numFmtId="0" fontId="4" fillId="0" borderId="7" xfId="0" applyFont="1" applyBorder="1" applyAlignment="1">
      <alignment horizontal="left" vertical="center"/>
    </xf>
    <xf numFmtId="0" fontId="4" fillId="0" borderId="7" xfId="0" applyFont="1" applyBorder="1" applyAlignment="1">
      <alignment horizontal="right" vertical="center"/>
    </xf>
    <xf numFmtId="0" fontId="0" fillId="0" borderId="45" xfId="0" applyBorder="1">
      <alignment vertical="center"/>
    </xf>
    <xf numFmtId="0" fontId="0" fillId="0" borderId="47" xfId="0" applyBorder="1">
      <alignment vertical="center"/>
    </xf>
    <xf numFmtId="0" fontId="0" fillId="0" borderId="65" xfId="0" applyBorder="1">
      <alignment vertical="center"/>
    </xf>
    <xf numFmtId="0" fontId="0" fillId="0" borderId="66" xfId="0" applyBorder="1">
      <alignment vertical="center"/>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5" fillId="0" borderId="7" xfId="0" applyFont="1" applyBorder="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wrapText="1"/>
    </xf>
    <xf numFmtId="0" fontId="0" fillId="0" borderId="19"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 xfId="0" applyBorder="1" applyAlignment="1" applyProtection="1">
      <alignment horizontal="right" vertical="center"/>
      <protection locked="0"/>
    </xf>
    <xf numFmtId="0" fontId="3" fillId="0" borderId="19" xfId="0" applyFont="1" applyBorder="1" applyAlignment="1">
      <alignment horizontal="left" vertical="center"/>
    </xf>
    <xf numFmtId="0" fontId="3" fillId="0" borderId="34" xfId="0" applyFont="1" applyBorder="1" applyAlignment="1">
      <alignment horizontal="left" vertic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7" xfId="0" applyFont="1" applyBorder="1" applyAlignment="1">
      <alignment horizontal="left" vertical="center"/>
    </xf>
    <xf numFmtId="0" fontId="3" fillId="0" borderId="35" xfId="0" applyFont="1" applyBorder="1" applyAlignment="1">
      <alignment horizontal="left" vertical="center"/>
    </xf>
    <xf numFmtId="0" fontId="0" fillId="0" borderId="21"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3" fillId="0" borderId="5" xfId="0" applyFont="1" applyBorder="1" applyAlignment="1">
      <alignment horizontal="left" vertical="center"/>
    </xf>
    <xf numFmtId="0" fontId="3" fillId="0" borderId="31" xfId="0" applyFont="1" applyBorder="1" applyAlignment="1">
      <alignment horizontal="left" vertical="center"/>
    </xf>
    <xf numFmtId="0" fontId="3" fillId="0" borderId="17" xfId="0" applyFont="1" applyBorder="1" applyAlignment="1">
      <alignment horizontal="left" vertical="center"/>
    </xf>
    <xf numFmtId="0" fontId="3" fillId="0" borderId="33" xfId="0"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11" xfId="0" applyFont="1" applyBorder="1" applyAlignment="1">
      <alignment horizontal="left" vertical="center"/>
    </xf>
    <xf numFmtId="0" fontId="4" fillId="0" borderId="1"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7"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lignment horizontal="left" vertical="center"/>
    </xf>
    <xf numFmtId="176" fontId="4" fillId="2" borderId="12" xfId="0" applyNumberFormat="1" applyFont="1" applyFill="1" applyBorder="1" applyAlignment="1">
      <alignment horizontal="left" vertical="center"/>
    </xf>
    <xf numFmtId="176" fontId="4" fillId="2" borderId="1" xfId="0" applyNumberFormat="1" applyFont="1" applyFill="1" applyBorder="1" applyAlignment="1">
      <alignment horizontal="left" vertical="center"/>
    </xf>
    <xf numFmtId="0" fontId="4" fillId="0" borderId="1" xfId="0" applyFont="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2" borderId="30" xfId="0" applyFont="1" applyFill="1" applyBorder="1" applyAlignment="1">
      <alignment horizontal="right" vertical="center"/>
    </xf>
    <xf numFmtId="0" fontId="4" fillId="2" borderId="13" xfId="0" applyFont="1" applyFill="1" applyBorder="1" applyAlignment="1">
      <alignment horizontal="right" vertical="center"/>
    </xf>
    <xf numFmtId="0" fontId="2" fillId="0" borderId="7" xfId="0" applyFont="1" applyBorder="1" applyAlignment="1">
      <alignment horizontal="left" vertical="center"/>
    </xf>
    <xf numFmtId="0" fontId="4" fillId="0" borderId="28" xfId="0" applyFont="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3" xfId="0"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2" borderId="22"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24" xfId="0" applyFont="1" applyBorder="1" applyAlignment="1" applyProtection="1">
      <alignment horizontal="center" vertical="center"/>
      <protection locked="0"/>
    </xf>
    <xf numFmtId="178" fontId="4" fillId="0" borderId="23"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179" fontId="4" fillId="0" borderId="23" xfId="0" applyNumberFormat="1" applyFont="1" applyBorder="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177" fontId="4" fillId="0" borderId="23"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2" borderId="22" xfId="0" applyNumberFormat="1" applyFont="1" applyFill="1" applyBorder="1" applyAlignment="1">
      <alignment horizontal="left" vertical="center"/>
    </xf>
    <xf numFmtId="176" fontId="4" fillId="2" borderId="3" xfId="0" applyNumberFormat="1" applyFont="1" applyFill="1" applyBorder="1" applyAlignment="1">
      <alignment horizontal="left" vertical="center"/>
    </xf>
    <xf numFmtId="0" fontId="4" fillId="2" borderId="3" xfId="0" applyFont="1" applyFill="1" applyBorder="1" applyAlignment="1">
      <alignment horizontal="right" vertical="center"/>
    </xf>
    <xf numFmtId="0" fontId="4" fillId="2" borderId="6" xfId="0" applyFont="1" applyFill="1" applyBorder="1" applyAlignment="1">
      <alignment horizontal="righ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9" xfId="0" applyFont="1" applyBorder="1" applyAlignment="1">
      <alignment horizontal="center" vertical="center"/>
    </xf>
    <xf numFmtId="0" fontId="0" fillId="0" borderId="86" xfId="0" applyBorder="1" applyAlignment="1" applyProtection="1">
      <alignment horizontal="right" vertical="center"/>
      <protection locked="0"/>
    </xf>
    <xf numFmtId="0" fontId="0" fillId="0" borderId="87" xfId="0" applyBorder="1" applyAlignment="1" applyProtection="1">
      <alignment horizontal="right" vertical="center"/>
      <protection locked="0"/>
    </xf>
    <xf numFmtId="0" fontId="0" fillId="0" borderId="88" xfId="0" applyBorder="1" applyAlignment="1" applyProtection="1">
      <alignment horizontal="right" vertical="center"/>
      <protection locked="0"/>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 xfId="0" applyFont="1" applyBorder="1" applyAlignment="1">
      <alignment horizontal="lef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177" fontId="4" fillId="0" borderId="12" xfId="0" applyNumberFormat="1" applyFont="1" applyBorder="1" applyAlignment="1">
      <alignment horizontal="center" vertical="center"/>
    </xf>
    <xf numFmtId="0" fontId="4" fillId="0" borderId="76" xfId="0" applyFont="1" applyBorder="1" applyAlignment="1" applyProtection="1">
      <alignment horizontal="center" vertical="center"/>
      <protection locked="0"/>
    </xf>
    <xf numFmtId="0" fontId="4" fillId="0" borderId="39" xfId="0" applyFont="1" applyBorder="1" applyAlignment="1" applyProtection="1">
      <alignment horizontal="right" vertical="center"/>
      <protection locked="0"/>
    </xf>
    <xf numFmtId="0" fontId="4" fillId="0" borderId="40" xfId="0" applyFont="1" applyBorder="1" applyAlignment="1" applyProtection="1">
      <alignment horizontal="right" vertical="center"/>
      <protection locked="0"/>
    </xf>
    <xf numFmtId="0" fontId="4" fillId="0" borderId="6" xfId="0" applyFont="1" applyBorder="1" applyAlignment="1">
      <alignment horizontal="center" vertical="center"/>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178" fontId="4" fillId="0" borderId="36" xfId="0" applyNumberFormat="1" applyFont="1" applyBorder="1" applyAlignment="1" applyProtection="1">
      <alignment horizontal="right" vertical="center"/>
      <protection locked="0"/>
    </xf>
    <xf numFmtId="178" fontId="4" fillId="0" borderId="37" xfId="0" applyNumberFormat="1" applyFont="1" applyBorder="1" applyAlignment="1" applyProtection="1">
      <alignment horizontal="right" vertical="center"/>
      <protection locked="0"/>
    </xf>
    <xf numFmtId="178" fontId="4" fillId="0" borderId="38" xfId="0" applyNumberFormat="1" applyFont="1" applyBorder="1" applyAlignment="1" applyProtection="1">
      <alignment horizontal="right" vertical="center"/>
      <protection locked="0"/>
    </xf>
    <xf numFmtId="179" fontId="4" fillId="0" borderId="36" xfId="0" applyNumberFormat="1" applyFont="1" applyBorder="1" applyAlignment="1" applyProtection="1">
      <alignment horizontal="center" vertical="center"/>
      <protection locked="0"/>
    </xf>
    <xf numFmtId="179" fontId="4" fillId="0" borderId="37" xfId="0" applyNumberFormat="1" applyFont="1" applyBorder="1" applyAlignment="1" applyProtection="1">
      <alignment horizontal="center" vertical="center"/>
      <protection locked="0"/>
    </xf>
    <xf numFmtId="179" fontId="4" fillId="0" borderId="38" xfId="0" applyNumberFormat="1"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1" xfId="0" applyFont="1" applyBorder="1" applyAlignment="1" applyProtection="1">
      <alignment horizontal="right" vertical="center"/>
      <protection locked="0"/>
    </xf>
    <xf numFmtId="0" fontId="4" fillId="0" borderId="42" xfId="0" applyFont="1" applyBorder="1" applyAlignment="1" applyProtection="1">
      <alignment horizontal="right" vertical="center"/>
      <protection locked="0"/>
    </xf>
    <xf numFmtId="0" fontId="4" fillId="0" borderId="43" xfId="0" applyFont="1" applyBorder="1" applyAlignment="1" applyProtection="1">
      <alignment horizontal="right" vertical="center"/>
      <protection locked="0"/>
    </xf>
    <xf numFmtId="0" fontId="4" fillId="0" borderId="43"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84" xfId="0" applyFont="1" applyBorder="1" applyAlignment="1">
      <alignment horizontal="left" vertical="center"/>
    </xf>
    <xf numFmtId="0" fontId="4" fillId="0" borderId="6" xfId="0" applyFont="1" applyBorder="1" applyAlignment="1">
      <alignment horizontal="left" vertical="center"/>
    </xf>
    <xf numFmtId="0" fontId="4" fillId="0" borderId="38"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4" fillId="2" borderId="48" xfId="0" applyFont="1" applyFill="1" applyBorder="1" applyAlignment="1">
      <alignment horizontal="right" vertical="center"/>
    </xf>
    <xf numFmtId="0" fontId="4" fillId="2" borderId="12" xfId="0" applyFont="1" applyFill="1" applyBorder="1" applyAlignment="1">
      <alignment horizontal="right" vertical="center"/>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3" xfId="0" applyFont="1" applyBorder="1" applyAlignment="1">
      <alignment horizontal="left" vertical="center" wrapText="1"/>
    </xf>
    <xf numFmtId="0" fontId="4" fillId="0" borderId="53" xfId="0" applyFont="1" applyBorder="1" applyAlignment="1">
      <alignment horizontal="left" vertical="center" wrapText="1"/>
    </xf>
    <xf numFmtId="0" fontId="4" fillId="0" borderId="2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7" fillId="0" borderId="54" xfId="0" applyFont="1" applyBorder="1" applyAlignment="1">
      <alignment horizontal="left" vertical="center"/>
    </xf>
    <xf numFmtId="0" fontId="7" fillId="0" borderId="67" xfId="0" applyFont="1" applyBorder="1" applyAlignment="1">
      <alignment horizontal="left" vertical="center"/>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4" fillId="0" borderId="62"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21" xfId="0" applyFont="1" applyBorder="1" applyAlignment="1">
      <alignment horizontal="left" vertical="center" wrapText="1"/>
    </xf>
    <xf numFmtId="0" fontId="4" fillId="0" borderId="65"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1">
    <cellStyle name="標準" xfId="0" builtinId="0"/>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C323-0796-4BB0-B71C-C501A166A6A9}">
  <dimension ref="A1:BI39"/>
  <sheetViews>
    <sheetView tabSelected="1" view="pageBreakPreview" topLeftCell="I1" zoomScale="78" zoomScaleNormal="100" zoomScaleSheetLayoutView="78" workbookViewId="0">
      <selection activeCell="AE38" sqref="AE38"/>
    </sheetView>
  </sheetViews>
  <sheetFormatPr defaultColWidth="4.140625" defaultRowHeight="24" customHeight="1" x14ac:dyDescent="0.35"/>
  <sheetData>
    <row r="1" spans="1:61" ht="30" customHeight="1" thickBot="1" x14ac:dyDescent="0.4">
      <c r="A1" s="31" t="s">
        <v>55</v>
      </c>
      <c r="B1" s="31"/>
      <c r="C1" s="31"/>
      <c r="D1" s="31"/>
      <c r="E1" s="31"/>
      <c r="F1" s="31"/>
      <c r="G1" s="31"/>
      <c r="H1" s="31"/>
      <c r="I1" s="31"/>
      <c r="J1" s="32"/>
      <c r="K1" s="32"/>
      <c r="L1" s="32"/>
      <c r="M1" s="32"/>
      <c r="N1" s="32"/>
      <c r="O1" s="32"/>
      <c r="P1" s="32"/>
      <c r="Q1" s="32"/>
      <c r="R1" s="32"/>
      <c r="S1" s="32"/>
      <c r="T1" s="32"/>
      <c r="U1" s="32"/>
      <c r="BC1" s="13"/>
    </row>
    <row r="2" spans="1:61" ht="24" customHeight="1" thickTop="1" x14ac:dyDescent="0.35">
      <c r="A2" s="52" t="s">
        <v>20</v>
      </c>
      <c r="B2" s="52"/>
      <c r="C2" s="52"/>
      <c r="D2" s="52"/>
      <c r="E2" s="69">
        <v>6</v>
      </c>
      <c r="F2" s="70"/>
      <c r="G2" s="148" t="s">
        <v>21</v>
      </c>
      <c r="H2" s="148"/>
      <c r="I2" s="149"/>
      <c r="J2" s="61" t="s">
        <v>22</v>
      </c>
      <c r="K2" s="62"/>
      <c r="L2" s="62"/>
      <c r="M2" s="62"/>
      <c r="N2" s="63"/>
      <c r="O2" s="124" t="s">
        <v>109</v>
      </c>
      <c r="P2" s="125"/>
      <c r="Q2" s="125"/>
      <c r="R2" s="125"/>
      <c r="S2" s="125"/>
      <c r="T2" s="125"/>
      <c r="U2" s="125"/>
      <c r="V2" s="125"/>
      <c r="W2" s="125"/>
      <c r="X2" s="125"/>
      <c r="Y2" s="160"/>
      <c r="Z2" s="15"/>
      <c r="AA2" s="15"/>
      <c r="AK2" s="130" t="s">
        <v>48</v>
      </c>
      <c r="AL2" s="131"/>
      <c r="AM2" s="131"/>
      <c r="AN2" s="131"/>
      <c r="AO2" s="131"/>
      <c r="AP2" s="131"/>
      <c r="AQ2" s="131"/>
      <c r="AR2" s="132"/>
      <c r="AS2" s="46" t="s">
        <v>34</v>
      </c>
      <c r="AT2" s="48" t="s">
        <v>100</v>
      </c>
      <c r="AU2" s="49"/>
      <c r="AV2" s="46" t="s">
        <v>34</v>
      </c>
      <c r="AW2" s="154" t="s">
        <v>99</v>
      </c>
      <c r="AX2" s="154"/>
      <c r="AY2" s="154"/>
      <c r="AZ2" s="154"/>
      <c r="BA2" s="154"/>
      <c r="BB2" s="154"/>
      <c r="BC2" s="155"/>
    </row>
    <row r="3" spans="1:61" ht="24" customHeight="1" x14ac:dyDescent="0.35">
      <c r="A3" s="52" t="s">
        <v>94</v>
      </c>
      <c r="B3" s="52"/>
      <c r="C3" s="52"/>
      <c r="D3" s="52"/>
      <c r="E3" s="109" t="s">
        <v>112</v>
      </c>
      <c r="F3" s="110"/>
      <c r="G3" s="110"/>
      <c r="H3" s="110"/>
      <c r="I3" s="110"/>
      <c r="J3" s="110"/>
      <c r="K3" s="110"/>
      <c r="L3" s="110"/>
      <c r="M3" s="110"/>
      <c r="N3" s="110"/>
      <c r="O3" s="110"/>
      <c r="P3" s="110"/>
      <c r="Q3" s="110"/>
      <c r="R3" s="110"/>
      <c r="S3" s="110"/>
      <c r="T3" s="110"/>
      <c r="U3" s="110"/>
      <c r="V3" s="110"/>
      <c r="W3" s="110"/>
      <c r="X3" s="110"/>
      <c r="Y3" s="111"/>
      <c r="Z3" s="18"/>
      <c r="AA3" s="18"/>
      <c r="AK3" s="133"/>
      <c r="AL3" s="96"/>
      <c r="AM3" s="96"/>
      <c r="AN3" s="96"/>
      <c r="AO3" s="96"/>
      <c r="AP3" s="96"/>
      <c r="AQ3" s="96"/>
      <c r="AR3" s="134"/>
      <c r="AS3" s="35"/>
      <c r="AT3" s="39"/>
      <c r="AU3" s="40"/>
      <c r="AV3" s="35"/>
      <c r="AW3" s="103"/>
      <c r="AX3" s="103"/>
      <c r="AY3" s="103"/>
      <c r="AZ3" s="103"/>
      <c r="BA3" s="103"/>
      <c r="BB3" s="103"/>
      <c r="BC3" s="156"/>
    </row>
    <row r="4" spans="1:61" ht="24" customHeight="1" thickBot="1" x14ac:dyDescent="0.4">
      <c r="A4" s="52" t="s">
        <v>24</v>
      </c>
      <c r="B4" s="52"/>
      <c r="C4" s="52"/>
      <c r="D4" s="52"/>
      <c r="E4" s="124" t="s">
        <v>59</v>
      </c>
      <c r="F4" s="125"/>
      <c r="G4" s="55" t="s">
        <v>56</v>
      </c>
      <c r="H4" s="55"/>
      <c r="I4" s="125"/>
      <c r="J4" s="125"/>
      <c r="K4" s="125"/>
      <c r="L4" s="125"/>
      <c r="M4" s="55" t="s">
        <v>57</v>
      </c>
      <c r="N4" s="55"/>
      <c r="O4" s="17" t="s">
        <v>93</v>
      </c>
      <c r="P4" s="159"/>
      <c r="Q4" s="159"/>
      <c r="R4" s="159"/>
      <c r="S4" s="16" t="s">
        <v>58</v>
      </c>
      <c r="T4" s="159"/>
      <c r="U4" s="159"/>
      <c r="V4" s="159"/>
      <c r="W4" s="159"/>
      <c r="X4" s="159"/>
      <c r="Y4" s="161"/>
      <c r="Z4" s="18"/>
      <c r="AA4" s="18"/>
      <c r="AK4" s="135"/>
      <c r="AL4" s="136"/>
      <c r="AM4" s="136"/>
      <c r="AN4" s="136"/>
      <c r="AO4" s="136"/>
      <c r="AP4" s="136"/>
      <c r="AQ4" s="136"/>
      <c r="AR4" s="137"/>
      <c r="AS4" s="47"/>
      <c r="AT4" s="50"/>
      <c r="AU4" s="51"/>
      <c r="AV4" s="47"/>
      <c r="AW4" s="157"/>
      <c r="AX4" s="157"/>
      <c r="AY4" s="157"/>
      <c r="AZ4" s="157"/>
      <c r="BA4" s="157"/>
      <c r="BB4" s="157"/>
      <c r="BC4" s="158"/>
    </row>
    <row r="5" spans="1:61" ht="20.100000000000001" customHeight="1" thickTop="1" x14ac:dyDescent="0.35">
      <c r="A5" s="1"/>
      <c r="B5" s="1"/>
      <c r="C5" s="1"/>
      <c r="D5" s="1"/>
      <c r="E5" s="4"/>
      <c r="F5" s="4"/>
      <c r="G5" s="4"/>
      <c r="H5" s="4"/>
      <c r="I5" s="4"/>
      <c r="J5" s="4"/>
      <c r="K5" s="4"/>
      <c r="L5" s="4"/>
      <c r="M5" s="4"/>
      <c r="N5" s="4"/>
      <c r="O5" s="4"/>
      <c r="R5" s="4"/>
      <c r="S5" s="4"/>
      <c r="T5" s="4"/>
      <c r="U5" s="4"/>
      <c r="V5" s="4"/>
      <c r="W5" s="4"/>
      <c r="X5" s="7"/>
      <c r="Y5" s="7"/>
      <c r="Z5" s="7"/>
      <c r="AA5" s="7"/>
      <c r="AB5" s="7"/>
      <c r="AC5" s="7"/>
      <c r="AD5" s="7"/>
      <c r="AE5" s="4"/>
      <c r="AF5" s="5"/>
      <c r="AG5" s="5"/>
      <c r="AH5" s="4"/>
      <c r="AI5" s="7"/>
      <c r="AJ5" s="7"/>
      <c r="AK5" s="7"/>
      <c r="AL5" s="7"/>
      <c r="AM5" s="7"/>
      <c r="AN5" s="7"/>
      <c r="AO5" s="7"/>
      <c r="AP5" s="7"/>
      <c r="AQ5" s="8"/>
      <c r="AR5" s="8"/>
      <c r="AW5" s="5"/>
      <c r="AX5" s="5"/>
      <c r="AY5" s="5"/>
      <c r="AZ5" s="5"/>
      <c r="BA5" s="5"/>
      <c r="BB5" s="5"/>
      <c r="BC5" s="5"/>
      <c r="BD5" s="4"/>
      <c r="BE5" s="6"/>
      <c r="BF5" s="6"/>
      <c r="BG5" s="4"/>
      <c r="BH5" s="6"/>
      <c r="BI5" s="6"/>
    </row>
    <row r="6" spans="1:61" ht="24" customHeight="1" x14ac:dyDescent="0.35">
      <c r="A6" s="120" t="s">
        <v>12</v>
      </c>
      <c r="B6" s="41"/>
      <c r="C6" s="41"/>
      <c r="D6" s="41"/>
      <c r="E6" s="41"/>
      <c r="F6" s="41"/>
      <c r="G6" s="41"/>
      <c r="N6" s="1"/>
      <c r="Y6" s="1"/>
    </row>
    <row r="7" spans="1:61" ht="24" customHeight="1" x14ac:dyDescent="0.35">
      <c r="A7" s="52" t="s">
        <v>0</v>
      </c>
      <c r="B7" s="52"/>
      <c r="C7" s="52"/>
      <c r="D7" s="52"/>
      <c r="E7" s="52"/>
      <c r="F7" s="52"/>
      <c r="G7" s="52"/>
      <c r="H7" s="52" t="s">
        <v>14</v>
      </c>
      <c r="I7" s="52"/>
      <c r="J7" s="52"/>
      <c r="K7" s="52"/>
      <c r="L7" s="52"/>
      <c r="M7" s="52"/>
      <c r="N7" s="52"/>
      <c r="O7" s="52"/>
      <c r="P7" s="52" t="s">
        <v>76</v>
      </c>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33" t="s">
        <v>77</v>
      </c>
      <c r="AU7" s="33"/>
      <c r="AV7" s="33"/>
      <c r="AW7" s="33"/>
      <c r="AX7" s="52" t="s">
        <v>19</v>
      </c>
      <c r="AY7" s="52"/>
      <c r="AZ7" s="52"/>
      <c r="BA7" s="52"/>
      <c r="BB7" s="52"/>
      <c r="BC7" s="52"/>
    </row>
    <row r="8" spans="1:61" ht="24" customHeight="1" thickBot="1" x14ac:dyDescent="0.4">
      <c r="A8" s="68"/>
      <c r="B8" s="68"/>
      <c r="C8" s="68"/>
      <c r="D8" s="68"/>
      <c r="E8" s="68"/>
      <c r="F8" s="68"/>
      <c r="G8" s="68"/>
      <c r="H8" s="68"/>
      <c r="I8" s="68"/>
      <c r="J8" s="68"/>
      <c r="K8" s="68"/>
      <c r="L8" s="68"/>
      <c r="M8" s="68"/>
      <c r="N8" s="68"/>
      <c r="O8" s="68"/>
      <c r="P8" s="64" t="s">
        <v>49</v>
      </c>
      <c r="Q8" s="65"/>
      <c r="R8" s="65"/>
      <c r="S8" s="65"/>
      <c r="T8" s="65"/>
      <c r="U8" s="65"/>
      <c r="V8" s="65"/>
      <c r="W8" s="65"/>
      <c r="X8" s="65"/>
      <c r="Y8" s="65"/>
      <c r="Z8" s="65"/>
      <c r="AA8" s="65"/>
      <c r="AB8" s="65"/>
      <c r="AC8" s="65"/>
      <c r="AD8" s="65"/>
      <c r="AE8" s="65"/>
      <c r="AF8" s="65"/>
      <c r="AG8" s="66"/>
      <c r="AH8" s="64" t="s">
        <v>66</v>
      </c>
      <c r="AI8" s="65"/>
      <c r="AJ8" s="65"/>
      <c r="AK8" s="65"/>
      <c r="AL8" s="64" t="s">
        <v>65</v>
      </c>
      <c r="AM8" s="65"/>
      <c r="AN8" s="65"/>
      <c r="AO8" s="65"/>
      <c r="AP8" s="143" t="s">
        <v>75</v>
      </c>
      <c r="AQ8" s="144"/>
      <c r="AR8" s="144"/>
      <c r="AS8" s="145"/>
      <c r="AT8" s="117"/>
      <c r="AU8" s="117"/>
      <c r="AV8" s="117"/>
      <c r="AW8" s="117"/>
      <c r="AX8" s="68"/>
      <c r="AY8" s="68"/>
      <c r="AZ8" s="68"/>
      <c r="BA8" s="68"/>
      <c r="BB8" s="68"/>
      <c r="BC8" s="68"/>
    </row>
    <row r="9" spans="1:61" ht="24" customHeight="1" thickTop="1" x14ac:dyDescent="0.35">
      <c r="A9" s="67" t="s">
        <v>17</v>
      </c>
      <c r="B9" s="67"/>
      <c r="C9" s="67"/>
      <c r="D9" s="60" t="s">
        <v>1</v>
      </c>
      <c r="E9" s="60"/>
      <c r="F9" s="60"/>
      <c r="G9" s="60"/>
      <c r="H9" s="82" t="s">
        <v>15</v>
      </c>
      <c r="I9" s="82"/>
      <c r="J9" s="82"/>
      <c r="K9" s="82"/>
      <c r="L9" s="82"/>
      <c r="M9" s="82"/>
      <c r="N9" s="82"/>
      <c r="O9" s="82"/>
      <c r="P9" s="71"/>
      <c r="Q9" s="72"/>
      <c r="R9" s="72"/>
      <c r="S9" s="72"/>
      <c r="T9" s="72"/>
      <c r="U9" s="72"/>
      <c r="V9" s="72"/>
      <c r="W9" s="72"/>
      <c r="X9" s="72"/>
      <c r="Y9" s="72"/>
      <c r="Z9" s="72"/>
      <c r="AA9" s="72"/>
      <c r="AB9" s="72"/>
      <c r="AC9" s="72"/>
      <c r="AD9" s="72"/>
      <c r="AE9" s="72"/>
      <c r="AF9" s="72"/>
      <c r="AG9" s="138"/>
      <c r="AH9" s="139"/>
      <c r="AI9" s="140"/>
      <c r="AJ9" s="140"/>
      <c r="AK9" s="12" t="s">
        <v>67</v>
      </c>
      <c r="AL9" s="141"/>
      <c r="AM9" s="142"/>
      <c r="AN9" s="142"/>
      <c r="AO9" s="142"/>
      <c r="AP9" s="146" t="str">
        <f t="shared" ref="AP9:AP15" si="0">IFERROR(ROUNDDOWN(AH9/AL9,2),"")</f>
        <v/>
      </c>
      <c r="AQ9" s="147"/>
      <c r="AR9" s="147"/>
      <c r="AS9" s="147"/>
      <c r="AT9" s="152" t="s">
        <v>70</v>
      </c>
      <c r="AU9" s="153"/>
      <c r="AV9" s="150">
        <f>IF(H9="","",VLOOKUP(H9,Sheet4!D2:'Sheet4'!E3,2,0))</f>
        <v>1.1000000000000001</v>
      </c>
      <c r="AW9" s="151"/>
      <c r="AX9" s="60" t="str">
        <f>IF(AP9="","該当部位なし",IF(AP9&gt;=AV9,"適合","不適"))</f>
        <v>該当部位なし</v>
      </c>
      <c r="AY9" s="60"/>
      <c r="AZ9" s="60"/>
      <c r="BA9" s="60"/>
      <c r="BB9" s="60"/>
      <c r="BC9" s="60"/>
    </row>
    <row r="10" spans="1:61" ht="24" customHeight="1" x14ac:dyDescent="0.35">
      <c r="A10" s="33"/>
      <c r="B10" s="33"/>
      <c r="C10" s="33"/>
      <c r="D10" s="52" t="s">
        <v>2</v>
      </c>
      <c r="E10" s="52"/>
      <c r="F10" s="52"/>
      <c r="G10" s="52"/>
      <c r="H10" s="59" t="s">
        <v>15</v>
      </c>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6"/>
      <c r="AI10" s="56"/>
      <c r="AJ10" s="57"/>
      <c r="AK10" s="11" t="s">
        <v>67</v>
      </c>
      <c r="AL10" s="59"/>
      <c r="AM10" s="59"/>
      <c r="AN10" s="59"/>
      <c r="AO10" s="59"/>
      <c r="AP10" s="58" t="str">
        <f t="shared" si="0"/>
        <v/>
      </c>
      <c r="AQ10" s="58"/>
      <c r="AR10" s="58"/>
      <c r="AS10" s="58"/>
      <c r="AT10" s="53" t="s">
        <v>70</v>
      </c>
      <c r="AU10" s="54"/>
      <c r="AV10" s="76">
        <f>IF(H10="","",VLOOKUP(H10,Sheet4!D4:'Sheet4'!E5,2,0))</f>
        <v>0.9</v>
      </c>
      <c r="AW10" s="77"/>
      <c r="AX10" s="52" t="str">
        <f>IF(AP10="","該当部位なし",IF(AP10&gt;=AV10,"適合","不適"))</f>
        <v>該当部位なし</v>
      </c>
      <c r="AY10" s="52"/>
      <c r="AZ10" s="52"/>
      <c r="BA10" s="52"/>
      <c r="BB10" s="52"/>
      <c r="BC10" s="52"/>
    </row>
    <row r="11" spans="1:61" ht="24" customHeight="1" x14ac:dyDescent="0.35">
      <c r="A11" s="52" t="s">
        <v>3</v>
      </c>
      <c r="B11" s="52"/>
      <c r="C11" s="52"/>
      <c r="D11" s="52"/>
      <c r="E11" s="52"/>
      <c r="F11" s="52"/>
      <c r="G11" s="52"/>
      <c r="H11" s="59" t="s">
        <v>15</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6"/>
      <c r="AI11" s="56"/>
      <c r="AJ11" s="57"/>
      <c r="AK11" s="11" t="s">
        <v>67</v>
      </c>
      <c r="AL11" s="59"/>
      <c r="AM11" s="59"/>
      <c r="AN11" s="59"/>
      <c r="AO11" s="59"/>
      <c r="AP11" s="58" t="str">
        <f t="shared" si="0"/>
        <v/>
      </c>
      <c r="AQ11" s="58"/>
      <c r="AR11" s="58"/>
      <c r="AS11" s="58"/>
      <c r="AT11" s="53" t="s">
        <v>70</v>
      </c>
      <c r="AU11" s="54"/>
      <c r="AV11" s="76">
        <f>IF(H11="","",VLOOKUP(H11,Sheet4!D6:'Sheet4'!E7,2,0))</f>
        <v>1.1000000000000001</v>
      </c>
      <c r="AW11" s="77"/>
      <c r="AX11" s="52" t="str">
        <f>IF(AP11="","該当部位なし",IF(AP11&gt;=AV11,"適合","不適"))</f>
        <v>該当部位なし</v>
      </c>
      <c r="AY11" s="52"/>
      <c r="AZ11" s="52"/>
      <c r="BA11" s="52"/>
      <c r="BB11" s="52"/>
      <c r="BC11" s="52"/>
      <c r="BD11" s="15"/>
    </row>
    <row r="12" spans="1:61" ht="24" customHeight="1" x14ac:dyDescent="0.35">
      <c r="A12" s="52" t="s">
        <v>4</v>
      </c>
      <c r="B12" s="52"/>
      <c r="C12" s="52"/>
      <c r="D12" s="52" t="s">
        <v>5</v>
      </c>
      <c r="E12" s="52"/>
      <c r="F12" s="52"/>
      <c r="G12" s="52"/>
      <c r="H12" s="59" t="s">
        <v>15</v>
      </c>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6"/>
      <c r="AI12" s="56"/>
      <c r="AJ12" s="57"/>
      <c r="AK12" s="11" t="s">
        <v>67</v>
      </c>
      <c r="AL12" s="59"/>
      <c r="AM12" s="59"/>
      <c r="AN12" s="59"/>
      <c r="AO12" s="59"/>
      <c r="AP12" s="58" t="str">
        <f t="shared" si="0"/>
        <v/>
      </c>
      <c r="AQ12" s="58"/>
      <c r="AR12" s="58"/>
      <c r="AS12" s="58"/>
      <c r="AT12" s="53" t="s">
        <v>70</v>
      </c>
      <c r="AU12" s="54"/>
      <c r="AV12" s="76">
        <f>IF(H12="","",VLOOKUP(H12,Sheet4!D8:'Sheet4'!E9,2,0))</f>
        <v>2.9</v>
      </c>
      <c r="AW12" s="77"/>
      <c r="AX12" s="52" t="str">
        <f>IF(AP12="","該当部位なし",IF(AP12&gt;=AV12,"適合","不適"))</f>
        <v>該当部位なし</v>
      </c>
      <c r="AY12" s="52"/>
      <c r="AZ12" s="52"/>
      <c r="BA12" s="52"/>
      <c r="BB12" s="52"/>
      <c r="BC12" s="52"/>
    </row>
    <row r="13" spans="1:61" ht="24" customHeight="1" x14ac:dyDescent="0.35">
      <c r="A13" s="52"/>
      <c r="B13" s="52"/>
      <c r="C13" s="52"/>
      <c r="D13" s="52" t="s">
        <v>6</v>
      </c>
      <c r="E13" s="52"/>
      <c r="F13" s="52"/>
      <c r="G13" s="52"/>
      <c r="H13" s="59" t="s">
        <v>15</v>
      </c>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6"/>
      <c r="AI13" s="56"/>
      <c r="AJ13" s="57"/>
      <c r="AK13" s="11" t="s">
        <v>67</v>
      </c>
      <c r="AL13" s="59"/>
      <c r="AM13" s="59"/>
      <c r="AN13" s="59"/>
      <c r="AO13" s="59"/>
      <c r="AP13" s="58" t="str">
        <f t="shared" si="0"/>
        <v/>
      </c>
      <c r="AQ13" s="58"/>
      <c r="AR13" s="58"/>
      <c r="AS13" s="58"/>
      <c r="AT13" s="53" t="str">
        <f>IF(H13="外張断熱又は内張断熱","","≧")</f>
        <v>≧</v>
      </c>
      <c r="AU13" s="54"/>
      <c r="AV13" s="76">
        <f>IF(H13="","",VLOOKUP(H13,Sheet4!D10:'Sheet4'!E11,2,0))</f>
        <v>1.7</v>
      </c>
      <c r="AW13" s="77"/>
      <c r="AX13" s="52" t="str">
        <f>IF(H13="外張断熱又は内張断熱","ー",IF(AP13="","該当部位なし",IF(AP13&gt;=AV13,"適合","不適")))</f>
        <v>該当部位なし</v>
      </c>
      <c r="AY13" s="52"/>
      <c r="AZ13" s="52"/>
      <c r="BA13" s="52"/>
      <c r="BB13" s="52"/>
      <c r="BC13" s="52"/>
    </row>
    <row r="14" spans="1:61" ht="24" customHeight="1" x14ac:dyDescent="0.35">
      <c r="A14" s="52" t="s">
        <v>7</v>
      </c>
      <c r="B14" s="52"/>
      <c r="C14" s="52"/>
      <c r="D14" s="52" t="s">
        <v>8</v>
      </c>
      <c r="E14" s="52"/>
      <c r="F14" s="52"/>
      <c r="G14" s="52"/>
      <c r="H14" s="33" t="s">
        <v>25</v>
      </c>
      <c r="I14" s="33"/>
      <c r="J14" s="33"/>
      <c r="K14" s="33"/>
      <c r="L14" s="33"/>
      <c r="M14" s="33"/>
      <c r="N14" s="33"/>
      <c r="O14" s="33"/>
      <c r="P14" s="59"/>
      <c r="Q14" s="59"/>
      <c r="R14" s="59"/>
      <c r="S14" s="59"/>
      <c r="T14" s="59"/>
      <c r="U14" s="59"/>
      <c r="V14" s="59"/>
      <c r="W14" s="59"/>
      <c r="X14" s="59"/>
      <c r="Y14" s="59"/>
      <c r="Z14" s="59"/>
      <c r="AA14" s="59"/>
      <c r="AB14" s="59"/>
      <c r="AC14" s="59"/>
      <c r="AD14" s="59"/>
      <c r="AE14" s="59"/>
      <c r="AF14" s="59"/>
      <c r="AG14" s="59"/>
      <c r="AH14" s="56"/>
      <c r="AI14" s="56"/>
      <c r="AJ14" s="57"/>
      <c r="AK14" s="11" t="s">
        <v>67</v>
      </c>
      <c r="AL14" s="59"/>
      <c r="AM14" s="59"/>
      <c r="AN14" s="59"/>
      <c r="AO14" s="59"/>
      <c r="AP14" s="58" t="str">
        <f t="shared" si="0"/>
        <v/>
      </c>
      <c r="AQ14" s="58"/>
      <c r="AR14" s="58"/>
      <c r="AS14" s="58"/>
      <c r="AT14" s="53" t="s">
        <v>70</v>
      </c>
      <c r="AU14" s="54"/>
      <c r="AV14" s="76">
        <v>0.6</v>
      </c>
      <c r="AW14" s="77"/>
      <c r="AX14" s="52" t="str">
        <f>IF(AP14="","該当部位なし",IF(AP14&gt;=AV14,"適合","不適"))</f>
        <v>該当部位なし</v>
      </c>
      <c r="AY14" s="52"/>
      <c r="AZ14" s="52"/>
      <c r="BA14" s="52"/>
      <c r="BB14" s="52"/>
      <c r="BC14" s="52"/>
    </row>
    <row r="15" spans="1:61" ht="24" customHeight="1" x14ac:dyDescent="0.35">
      <c r="A15" s="52"/>
      <c r="B15" s="52"/>
      <c r="C15" s="52"/>
      <c r="D15" s="52" t="s">
        <v>16</v>
      </c>
      <c r="E15" s="52"/>
      <c r="F15" s="52"/>
      <c r="G15" s="52"/>
      <c r="H15" s="33"/>
      <c r="I15" s="33"/>
      <c r="J15" s="33"/>
      <c r="K15" s="33"/>
      <c r="L15" s="33"/>
      <c r="M15" s="33"/>
      <c r="N15" s="33"/>
      <c r="O15" s="33"/>
      <c r="P15" s="59"/>
      <c r="Q15" s="59"/>
      <c r="R15" s="59"/>
      <c r="S15" s="59"/>
      <c r="T15" s="59"/>
      <c r="U15" s="59"/>
      <c r="V15" s="59"/>
      <c r="W15" s="59"/>
      <c r="X15" s="59"/>
      <c r="Y15" s="59"/>
      <c r="Z15" s="59"/>
      <c r="AA15" s="59"/>
      <c r="AB15" s="59"/>
      <c r="AC15" s="59"/>
      <c r="AD15" s="59"/>
      <c r="AE15" s="59"/>
      <c r="AF15" s="59"/>
      <c r="AG15" s="59"/>
      <c r="AH15" s="56"/>
      <c r="AI15" s="56"/>
      <c r="AJ15" s="57"/>
      <c r="AK15" s="11" t="s">
        <v>67</v>
      </c>
      <c r="AL15" s="59"/>
      <c r="AM15" s="59"/>
      <c r="AN15" s="59"/>
      <c r="AO15" s="59"/>
      <c r="AP15" s="58" t="str">
        <f t="shared" si="0"/>
        <v/>
      </c>
      <c r="AQ15" s="58"/>
      <c r="AR15" s="58"/>
      <c r="AS15" s="58"/>
      <c r="AT15" s="53" t="s">
        <v>70</v>
      </c>
      <c r="AU15" s="54"/>
      <c r="AV15" s="76">
        <v>0.1</v>
      </c>
      <c r="AW15" s="77"/>
      <c r="AX15" s="52" t="str">
        <f>IF(AP15="","該当部位なし",IF(AP15&gt;=AV15,"適合","不適"))</f>
        <v>該当部位なし</v>
      </c>
      <c r="AY15" s="52"/>
      <c r="AZ15" s="52"/>
      <c r="BA15" s="52"/>
      <c r="BB15" s="52"/>
      <c r="BC15" s="52"/>
    </row>
    <row r="16" spans="1:61" ht="9.9499999999999993" customHeight="1" x14ac:dyDescent="0.35"/>
    <row r="17" spans="1:55" ht="24" customHeight="1" x14ac:dyDescent="0.35">
      <c r="A17" s="120" t="s">
        <v>13</v>
      </c>
      <c r="B17" s="41"/>
      <c r="C17" s="41"/>
      <c r="D17" s="39"/>
      <c r="E17" s="39"/>
      <c r="F17" s="39"/>
      <c r="G17" s="39"/>
    </row>
    <row r="18" spans="1:55" ht="24" customHeight="1" x14ac:dyDescent="0.35">
      <c r="A18" s="61" t="s">
        <v>0</v>
      </c>
      <c r="B18" s="62"/>
      <c r="C18" s="63"/>
      <c r="D18" s="52"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33" t="s">
        <v>78</v>
      </c>
      <c r="AD18" s="33"/>
      <c r="AE18" s="33"/>
      <c r="AF18" s="33"/>
      <c r="AG18" s="52" t="s">
        <v>19</v>
      </c>
      <c r="AH18" s="52"/>
      <c r="AI18" s="52"/>
      <c r="AJ18" s="52"/>
      <c r="AK18" s="52"/>
    </row>
    <row r="19" spans="1:55" ht="24" customHeight="1" thickBot="1" x14ac:dyDescent="0.4">
      <c r="A19" s="64"/>
      <c r="B19" s="65"/>
      <c r="C19" s="66"/>
      <c r="D19" s="68" t="s">
        <v>50</v>
      </c>
      <c r="E19" s="68"/>
      <c r="F19" s="68"/>
      <c r="G19" s="68"/>
      <c r="H19" s="68"/>
      <c r="I19" s="68"/>
      <c r="J19" s="68"/>
      <c r="K19" s="68"/>
      <c r="L19" s="68"/>
      <c r="M19" s="68"/>
      <c r="N19" s="68"/>
      <c r="O19" s="68"/>
      <c r="P19" s="68"/>
      <c r="Q19" s="68"/>
      <c r="R19" s="68"/>
      <c r="S19" s="68"/>
      <c r="T19" s="68"/>
      <c r="U19" s="68"/>
      <c r="V19" s="68"/>
      <c r="W19" s="68"/>
      <c r="X19" s="68"/>
      <c r="Y19" s="68" t="s">
        <v>18</v>
      </c>
      <c r="Z19" s="68"/>
      <c r="AA19" s="68"/>
      <c r="AB19" s="68"/>
      <c r="AC19" s="117"/>
      <c r="AD19" s="117"/>
      <c r="AE19" s="117"/>
      <c r="AF19" s="117"/>
      <c r="AG19" s="68"/>
      <c r="AH19" s="68"/>
      <c r="AI19" s="68"/>
      <c r="AJ19" s="68"/>
      <c r="AK19" s="68"/>
      <c r="AP19" s="83" t="s">
        <v>63</v>
      </c>
      <c r="AQ19" s="84"/>
      <c r="AR19" s="84"/>
      <c r="AS19" s="84"/>
      <c r="AT19" s="85"/>
      <c r="AU19" s="43" t="s">
        <v>34</v>
      </c>
      <c r="AV19" s="37" t="s">
        <v>64</v>
      </c>
      <c r="AW19" s="38"/>
      <c r="AX19" s="34" t="s">
        <v>34</v>
      </c>
      <c r="AY19" s="101" t="s">
        <v>101</v>
      </c>
      <c r="AZ19" s="101"/>
      <c r="BA19" s="101"/>
      <c r="BB19" s="101"/>
      <c r="BC19" s="102"/>
    </row>
    <row r="20" spans="1:55" ht="24" customHeight="1" thickTop="1" x14ac:dyDescent="0.35">
      <c r="A20" s="60" t="s">
        <v>9</v>
      </c>
      <c r="B20" s="60"/>
      <c r="C20" s="60"/>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118" t="s">
        <v>71</v>
      </c>
      <c r="AD20" s="119"/>
      <c r="AE20" s="126">
        <v>4.7</v>
      </c>
      <c r="AF20" s="127"/>
      <c r="AG20" s="60" t="str">
        <f>IF(Y20="","該当部位なし",IF(Y20&lt;=AE20,"適合","不適"))</f>
        <v>該当部位なし</v>
      </c>
      <c r="AH20" s="60"/>
      <c r="AI20" s="60"/>
      <c r="AJ20" s="60"/>
      <c r="AK20" s="60"/>
      <c r="AP20" s="86"/>
      <c r="AQ20" s="87"/>
      <c r="AR20" s="87"/>
      <c r="AS20" s="87"/>
      <c r="AT20" s="88"/>
      <c r="AU20" s="44"/>
      <c r="AV20" s="39"/>
      <c r="AW20" s="40"/>
      <c r="AX20" s="35"/>
      <c r="AY20" s="103"/>
      <c r="AZ20" s="103"/>
      <c r="BA20" s="103"/>
      <c r="BB20" s="103"/>
      <c r="BC20" s="104"/>
    </row>
    <row r="21" spans="1:55" ht="24" customHeight="1" x14ac:dyDescent="0.35">
      <c r="A21" s="52" t="s">
        <v>10</v>
      </c>
      <c r="B21" s="52"/>
      <c r="C21" s="52"/>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3"/>
      <c r="AD21" s="54"/>
      <c r="AE21" s="128"/>
      <c r="AF21" s="129"/>
      <c r="AG21" s="52" t="str">
        <f>IF(Y21="","不適",IF(Y21&lt;=AE20,"適合","不適"))</f>
        <v>不適</v>
      </c>
      <c r="AH21" s="52"/>
      <c r="AI21" s="52"/>
      <c r="AJ21" s="52"/>
      <c r="AK21" s="52"/>
      <c r="AP21" s="89"/>
      <c r="AQ21" s="90"/>
      <c r="AR21" s="90"/>
      <c r="AS21" s="90"/>
      <c r="AT21" s="91"/>
      <c r="AU21" s="45"/>
      <c r="AV21" s="41"/>
      <c r="AW21" s="42"/>
      <c r="AX21" s="36"/>
      <c r="AY21" s="105"/>
      <c r="AZ21" s="105"/>
      <c r="BA21" s="105"/>
      <c r="BB21" s="105"/>
      <c r="BC21" s="106"/>
    </row>
    <row r="22" spans="1:55" ht="20.100000000000001" customHeight="1" x14ac:dyDescent="0.35"/>
    <row r="23" spans="1:55" ht="24" customHeight="1" x14ac:dyDescent="0.35">
      <c r="A23" s="120" t="s">
        <v>29</v>
      </c>
      <c r="B23" s="41"/>
      <c r="C23" s="41"/>
      <c r="D23" s="39"/>
      <c r="E23" s="39"/>
      <c r="F23" s="39"/>
      <c r="G23" s="39"/>
      <c r="H23" s="39"/>
      <c r="I23" s="39"/>
      <c r="J23" s="39"/>
    </row>
    <row r="24" spans="1:55" ht="24" customHeight="1" thickBot="1" x14ac:dyDescent="0.4">
      <c r="A24" s="68" t="s">
        <v>53</v>
      </c>
      <c r="B24" s="68"/>
      <c r="C24" s="68"/>
      <c r="D24" s="68" t="s">
        <v>54</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114" t="s">
        <v>51</v>
      </c>
      <c r="AI24" s="115"/>
      <c r="AJ24" s="115"/>
      <c r="AK24" s="115"/>
      <c r="AL24" s="115"/>
      <c r="AM24" s="115"/>
      <c r="AN24" s="115"/>
      <c r="AO24" s="115"/>
      <c r="AP24" s="115"/>
      <c r="AQ24" s="115"/>
      <c r="AR24" s="115"/>
      <c r="AS24" s="68" t="s">
        <v>52</v>
      </c>
      <c r="AT24" s="68"/>
      <c r="AU24" s="68"/>
      <c r="AV24" s="68"/>
      <c r="AW24" s="68"/>
      <c r="AX24" s="68"/>
      <c r="AY24" s="68"/>
      <c r="AZ24" s="68"/>
      <c r="BA24" s="68"/>
      <c r="BB24" s="68"/>
      <c r="BC24" s="68"/>
    </row>
    <row r="25" spans="1:55" ht="24" customHeight="1" thickTop="1" x14ac:dyDescent="0.35">
      <c r="A25" s="67" t="s">
        <v>79</v>
      </c>
      <c r="B25" s="67"/>
      <c r="C25" s="67"/>
      <c r="D25" s="9" t="s">
        <v>34</v>
      </c>
      <c r="E25" s="123" t="s">
        <v>37</v>
      </c>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12"/>
      <c r="AI25" s="113"/>
      <c r="AJ25" s="113"/>
      <c r="AK25" s="113"/>
      <c r="AL25" s="113"/>
      <c r="AM25" s="113"/>
      <c r="AN25" s="113"/>
      <c r="AO25" s="113"/>
      <c r="AP25" s="113"/>
      <c r="AQ25" s="113"/>
      <c r="AR25" s="113"/>
      <c r="AS25" s="82"/>
      <c r="AT25" s="82"/>
      <c r="AU25" s="82"/>
      <c r="AV25" s="82"/>
      <c r="AW25" s="82"/>
      <c r="AX25" s="82"/>
      <c r="AY25" s="82"/>
      <c r="AZ25" s="82"/>
      <c r="BA25" s="82"/>
      <c r="BB25" s="82"/>
      <c r="BC25" s="82"/>
    </row>
    <row r="26" spans="1:55" ht="24" customHeight="1" x14ac:dyDescent="0.35">
      <c r="A26" s="33"/>
      <c r="B26" s="33"/>
      <c r="C26" s="33"/>
      <c r="D26" s="59" t="s">
        <v>34</v>
      </c>
      <c r="E26" s="33" t="s">
        <v>69</v>
      </c>
      <c r="F26" s="33"/>
      <c r="G26" s="33"/>
      <c r="H26" s="59" t="s">
        <v>34</v>
      </c>
      <c r="I26" s="121" t="s">
        <v>95</v>
      </c>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71"/>
      <c r="AI26" s="72"/>
      <c r="AJ26" s="72"/>
      <c r="AK26" s="72"/>
      <c r="AL26" s="72"/>
      <c r="AM26" s="72"/>
      <c r="AN26" s="72"/>
      <c r="AO26" s="72"/>
      <c r="AP26" s="72"/>
      <c r="AQ26" s="72"/>
      <c r="AR26" s="72"/>
      <c r="AS26" s="59"/>
      <c r="AT26" s="59"/>
      <c r="AU26" s="59"/>
      <c r="AV26" s="59"/>
      <c r="AW26" s="59"/>
      <c r="AX26" s="59"/>
      <c r="AY26" s="59"/>
      <c r="AZ26" s="59"/>
      <c r="BA26" s="59"/>
      <c r="BB26" s="59"/>
      <c r="BC26" s="59"/>
    </row>
    <row r="27" spans="1:55" ht="24" customHeight="1" x14ac:dyDescent="0.35">
      <c r="A27" s="33"/>
      <c r="B27" s="33"/>
      <c r="C27" s="33"/>
      <c r="D27" s="59"/>
      <c r="E27" s="33"/>
      <c r="F27" s="33"/>
      <c r="G27" s="33"/>
      <c r="H27" s="59"/>
      <c r="I27" s="122" t="s">
        <v>117</v>
      </c>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71"/>
      <c r="AI27" s="72"/>
      <c r="AJ27" s="72"/>
      <c r="AK27" s="72"/>
      <c r="AL27" s="72"/>
      <c r="AM27" s="72"/>
      <c r="AN27" s="72"/>
      <c r="AO27" s="72"/>
      <c r="AP27" s="72"/>
      <c r="AQ27" s="72"/>
      <c r="AR27" s="72"/>
      <c r="AS27" s="59"/>
      <c r="AT27" s="59"/>
      <c r="AU27" s="59"/>
      <c r="AV27" s="59"/>
      <c r="AW27" s="59"/>
      <c r="AX27" s="59"/>
      <c r="AY27" s="59"/>
      <c r="AZ27" s="59"/>
      <c r="BA27" s="59"/>
      <c r="BB27" s="59"/>
      <c r="BC27" s="59"/>
    </row>
    <row r="28" spans="1:55" ht="24" customHeight="1" x14ac:dyDescent="0.35">
      <c r="A28" s="33"/>
      <c r="B28" s="33"/>
      <c r="C28" s="33"/>
      <c r="D28" s="59"/>
      <c r="E28" s="33"/>
      <c r="F28" s="33"/>
      <c r="G28" s="33"/>
      <c r="H28" s="10" t="s">
        <v>34</v>
      </c>
      <c r="I28" s="78" t="s">
        <v>62</v>
      </c>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1"/>
      <c r="AI28" s="72"/>
      <c r="AJ28" s="72"/>
      <c r="AK28" s="72"/>
      <c r="AL28" s="72"/>
      <c r="AM28" s="72"/>
      <c r="AN28" s="72"/>
      <c r="AO28" s="72"/>
      <c r="AP28" s="72"/>
      <c r="AQ28" s="72"/>
      <c r="AR28" s="72"/>
      <c r="AS28" s="59"/>
      <c r="AT28" s="59"/>
      <c r="AU28" s="59"/>
      <c r="AV28" s="59"/>
      <c r="AW28" s="59"/>
      <c r="AX28" s="59"/>
      <c r="AY28" s="59"/>
      <c r="AZ28" s="59"/>
      <c r="BA28" s="59"/>
      <c r="BB28" s="59"/>
      <c r="BC28" s="59"/>
    </row>
    <row r="29" spans="1:55" ht="24" customHeight="1" x14ac:dyDescent="0.35">
      <c r="A29" s="33"/>
      <c r="B29" s="33"/>
      <c r="C29" s="33"/>
      <c r="D29" s="10" t="s">
        <v>34</v>
      </c>
      <c r="E29" s="78" t="s">
        <v>73</v>
      </c>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3"/>
      <c r="AI29" s="74"/>
      <c r="AJ29" s="74"/>
      <c r="AK29" s="74"/>
      <c r="AL29" s="74"/>
      <c r="AM29" s="74"/>
      <c r="AN29" s="74"/>
      <c r="AO29" s="74"/>
      <c r="AP29" s="74"/>
      <c r="AQ29" s="74"/>
      <c r="AR29" s="74"/>
      <c r="AS29" s="59"/>
      <c r="AT29" s="59"/>
      <c r="AU29" s="59"/>
      <c r="AV29" s="59"/>
      <c r="AW29" s="59"/>
      <c r="AX29" s="59"/>
      <c r="AY29" s="59"/>
      <c r="AZ29" s="59"/>
      <c r="BA29" s="59"/>
      <c r="BB29" s="59"/>
      <c r="BC29" s="59"/>
    </row>
    <row r="30" spans="1:55" ht="24" customHeight="1" x14ac:dyDescent="0.35">
      <c r="A30" s="33" t="s">
        <v>80</v>
      </c>
      <c r="B30" s="33"/>
      <c r="C30" s="33"/>
      <c r="D30" s="10" t="s">
        <v>34</v>
      </c>
      <c r="E30" s="78" t="s">
        <v>91</v>
      </c>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69"/>
      <c r="AI30" s="70"/>
      <c r="AJ30" s="70"/>
      <c r="AK30" s="70"/>
      <c r="AL30" s="70"/>
      <c r="AM30" s="70"/>
      <c r="AN30" s="70"/>
      <c r="AO30" s="70"/>
      <c r="AP30" s="70"/>
      <c r="AQ30" s="70"/>
      <c r="AR30" s="70"/>
      <c r="AS30" s="59"/>
      <c r="AT30" s="59"/>
      <c r="AU30" s="59"/>
      <c r="AV30" s="59"/>
      <c r="AW30" s="59"/>
      <c r="AX30" s="59"/>
      <c r="AY30" s="59"/>
      <c r="AZ30" s="59"/>
      <c r="BA30" s="59"/>
      <c r="BB30" s="59"/>
      <c r="BC30" s="59"/>
    </row>
    <row r="31" spans="1:55" ht="24" customHeight="1" x14ac:dyDescent="0.35">
      <c r="A31" s="33"/>
      <c r="B31" s="33"/>
      <c r="C31" s="33"/>
      <c r="D31" s="10" t="s">
        <v>34</v>
      </c>
      <c r="E31" s="116" t="s">
        <v>92</v>
      </c>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71"/>
      <c r="AI31" s="72"/>
      <c r="AJ31" s="72"/>
      <c r="AK31" s="72"/>
      <c r="AL31" s="72"/>
      <c r="AM31" s="72"/>
      <c r="AN31" s="72"/>
      <c r="AO31" s="72"/>
      <c r="AP31" s="72"/>
      <c r="AQ31" s="72"/>
      <c r="AR31" s="72"/>
      <c r="AS31" s="59"/>
      <c r="AT31" s="59"/>
      <c r="AU31" s="59"/>
      <c r="AV31" s="59"/>
      <c r="AW31" s="59"/>
      <c r="AX31" s="59"/>
      <c r="AY31" s="59"/>
      <c r="AZ31" s="59"/>
      <c r="BA31" s="59"/>
      <c r="BB31" s="59"/>
      <c r="BC31" s="59"/>
    </row>
    <row r="32" spans="1:55" ht="24" customHeight="1" x14ac:dyDescent="0.35">
      <c r="A32" s="33"/>
      <c r="B32" s="33"/>
      <c r="C32" s="33"/>
      <c r="D32" s="10" t="s">
        <v>34</v>
      </c>
      <c r="E32" s="116" t="s">
        <v>74</v>
      </c>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73"/>
      <c r="AI32" s="74"/>
      <c r="AJ32" s="74"/>
      <c r="AK32" s="74"/>
      <c r="AL32" s="74"/>
      <c r="AM32" s="74"/>
      <c r="AN32" s="74"/>
      <c r="AO32" s="74"/>
      <c r="AP32" s="74"/>
      <c r="AQ32" s="74"/>
      <c r="AR32" s="74"/>
      <c r="AS32" s="59"/>
      <c r="AT32" s="59"/>
      <c r="AU32" s="59"/>
      <c r="AV32" s="59"/>
      <c r="AW32" s="59"/>
      <c r="AX32" s="59"/>
      <c r="AY32" s="59"/>
      <c r="AZ32" s="59"/>
      <c r="BA32" s="59"/>
      <c r="BB32" s="59"/>
      <c r="BC32" s="59"/>
    </row>
    <row r="33" spans="1:55" ht="24" customHeight="1" x14ac:dyDescent="0.35">
      <c r="A33" s="33" t="s">
        <v>46</v>
      </c>
      <c r="B33" s="33"/>
      <c r="C33" s="33"/>
      <c r="D33" s="10" t="s">
        <v>34</v>
      </c>
      <c r="E33" s="109" t="s">
        <v>88</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c r="AH33" s="124"/>
      <c r="AI33" s="125"/>
      <c r="AJ33" s="125"/>
      <c r="AK33" s="125"/>
      <c r="AL33" s="125"/>
      <c r="AM33" s="125"/>
      <c r="AN33" s="125"/>
      <c r="AO33" s="125"/>
      <c r="AP33" s="125"/>
      <c r="AQ33" s="125"/>
      <c r="AR33" s="125"/>
      <c r="AS33" s="59"/>
      <c r="AT33" s="59"/>
      <c r="AU33" s="59"/>
      <c r="AV33" s="59"/>
      <c r="AW33" s="59"/>
      <c r="AX33" s="59"/>
      <c r="AY33" s="59"/>
      <c r="AZ33" s="59"/>
      <c r="BA33" s="59"/>
      <c r="BB33" s="59"/>
      <c r="BC33" s="59"/>
    </row>
    <row r="34" spans="1:55" ht="24" customHeight="1" x14ac:dyDescent="0.35">
      <c r="A34" s="52" t="s">
        <v>30</v>
      </c>
      <c r="B34" s="52"/>
      <c r="C34" s="52"/>
      <c r="D34" s="10" t="s">
        <v>34</v>
      </c>
      <c r="E34" s="109" t="s">
        <v>45</v>
      </c>
      <c r="F34" s="110"/>
      <c r="G34" s="110"/>
      <c r="H34" s="110"/>
      <c r="I34" s="110"/>
      <c r="J34" s="110"/>
      <c r="K34" s="110"/>
      <c r="L34" s="110"/>
      <c r="M34" s="110"/>
      <c r="N34" s="110"/>
      <c r="O34" s="110"/>
      <c r="P34" s="110"/>
      <c r="Q34" s="110"/>
      <c r="R34" s="110"/>
      <c r="S34" s="110"/>
      <c r="T34" s="110"/>
      <c r="U34" s="110"/>
      <c r="V34" s="110"/>
      <c r="W34" s="110"/>
      <c r="X34" s="111"/>
      <c r="Y34" s="10" t="s">
        <v>34</v>
      </c>
      <c r="Z34" s="107" t="s">
        <v>96</v>
      </c>
      <c r="AA34" s="55"/>
      <c r="AB34" s="55"/>
      <c r="AC34" s="55"/>
      <c r="AD34" s="55"/>
      <c r="AE34" s="55"/>
      <c r="AF34" s="55"/>
      <c r="AG34" s="108"/>
      <c r="AH34" s="124"/>
      <c r="AI34" s="125"/>
      <c r="AJ34" s="125"/>
      <c r="AK34" s="125"/>
      <c r="AL34" s="125"/>
      <c r="AM34" s="125"/>
      <c r="AN34" s="125"/>
      <c r="AO34" s="125"/>
      <c r="AP34" s="125"/>
      <c r="AQ34" s="125"/>
      <c r="AR34" s="125"/>
      <c r="AS34" s="59"/>
      <c r="AT34" s="59"/>
      <c r="AU34" s="59"/>
      <c r="AV34" s="59"/>
      <c r="AW34" s="59"/>
      <c r="AX34" s="59"/>
      <c r="AY34" s="59"/>
      <c r="AZ34" s="59"/>
      <c r="BA34" s="59"/>
      <c r="BB34" s="59"/>
      <c r="BC34" s="59"/>
    </row>
    <row r="35" spans="1:55" ht="24" customHeight="1" x14ac:dyDescent="0.35">
      <c r="A35" s="52" t="s">
        <v>31</v>
      </c>
      <c r="B35" s="52"/>
      <c r="C35" s="52"/>
      <c r="D35" s="10" t="s">
        <v>34</v>
      </c>
      <c r="E35" s="107" t="s">
        <v>41</v>
      </c>
      <c r="F35" s="55"/>
      <c r="G35" s="55"/>
      <c r="H35" s="55"/>
      <c r="I35" s="55"/>
      <c r="J35" s="55"/>
      <c r="K35" s="55"/>
      <c r="L35" s="55"/>
      <c r="M35" s="55"/>
      <c r="N35" s="55"/>
      <c r="O35" s="55"/>
      <c r="P35" s="55"/>
      <c r="Q35" s="55"/>
      <c r="R35" s="55"/>
      <c r="S35" s="55"/>
      <c r="T35" s="55"/>
      <c r="U35" s="55"/>
      <c r="V35" s="55"/>
      <c r="W35" s="55"/>
      <c r="X35" s="108"/>
      <c r="Y35" s="10" t="s">
        <v>34</v>
      </c>
      <c r="Z35" s="107" t="s">
        <v>73</v>
      </c>
      <c r="AA35" s="55"/>
      <c r="AB35" s="55"/>
      <c r="AC35" s="55"/>
      <c r="AD35" s="55"/>
      <c r="AE35" s="55"/>
      <c r="AF35" s="55"/>
      <c r="AG35" s="108"/>
      <c r="AH35" s="79"/>
      <c r="AI35" s="80"/>
      <c r="AJ35" s="80"/>
      <c r="AK35" s="80"/>
      <c r="AL35" s="80"/>
      <c r="AM35" s="80"/>
      <c r="AN35" s="80"/>
      <c r="AO35" s="80"/>
      <c r="AP35" s="80"/>
      <c r="AQ35" s="80"/>
      <c r="AR35" s="80"/>
      <c r="AS35" s="81"/>
      <c r="AT35" s="81"/>
      <c r="AU35" s="81"/>
      <c r="AV35" s="81"/>
      <c r="AW35" s="81"/>
      <c r="AX35" s="81"/>
      <c r="AY35" s="81"/>
      <c r="AZ35" s="81"/>
      <c r="BA35" s="81"/>
      <c r="BB35" s="81"/>
      <c r="BC35" s="81"/>
    </row>
    <row r="36" spans="1:55" ht="20.100000000000001" customHeight="1" x14ac:dyDescent="0.35">
      <c r="A36" s="75" t="s">
        <v>97</v>
      </c>
      <c r="B36" s="75"/>
      <c r="C36" s="75"/>
      <c r="D36" s="75"/>
      <c r="E36" s="75"/>
      <c r="F36" s="75"/>
      <c r="G36" s="75"/>
      <c r="H36" s="75"/>
      <c r="I36" s="75"/>
      <c r="J36" s="75"/>
      <c r="K36" s="75"/>
      <c r="L36" s="75"/>
      <c r="M36" s="75"/>
      <c r="N36" s="75"/>
      <c r="O36" s="75"/>
      <c r="P36" s="75"/>
      <c r="Q36" s="75"/>
      <c r="R36" s="75"/>
      <c r="S36" s="75"/>
      <c r="T36" s="75"/>
      <c r="U36" s="75"/>
      <c r="V36" s="75"/>
      <c r="W36" s="75"/>
      <c r="X36" s="75"/>
    </row>
    <row r="37" spans="1:55" ht="24" customHeight="1" x14ac:dyDescent="0.35">
      <c r="AN37" s="14"/>
      <c r="AP37" s="92" t="s">
        <v>98</v>
      </c>
      <c r="AQ37" s="93"/>
      <c r="AR37" s="93"/>
      <c r="AS37" s="93"/>
      <c r="AT37" s="94"/>
      <c r="AU37" s="34" t="s">
        <v>34</v>
      </c>
      <c r="AV37" s="37" t="s">
        <v>64</v>
      </c>
      <c r="AW37" s="38"/>
      <c r="AX37" s="34" t="s">
        <v>34</v>
      </c>
      <c r="AY37" s="101" t="s">
        <v>102</v>
      </c>
      <c r="AZ37" s="101"/>
      <c r="BA37" s="101"/>
      <c r="BB37" s="101"/>
      <c r="BC37" s="102"/>
    </row>
    <row r="38" spans="1:55" ht="24" customHeight="1" x14ac:dyDescent="0.35">
      <c r="AN38" s="14"/>
      <c r="AP38" s="95"/>
      <c r="AQ38" s="96"/>
      <c r="AR38" s="96"/>
      <c r="AS38" s="96"/>
      <c r="AT38" s="97"/>
      <c r="AU38" s="35"/>
      <c r="AV38" s="39"/>
      <c r="AW38" s="40"/>
      <c r="AX38" s="35"/>
      <c r="AY38" s="103"/>
      <c r="AZ38" s="103"/>
      <c r="BA38" s="103"/>
      <c r="BB38" s="103"/>
      <c r="BC38" s="104"/>
    </row>
    <row r="39" spans="1:55" ht="24" customHeight="1" x14ac:dyDescent="0.35">
      <c r="AN39" s="14"/>
      <c r="AP39" s="98"/>
      <c r="AQ39" s="99"/>
      <c r="AR39" s="99"/>
      <c r="AS39" s="99"/>
      <c r="AT39" s="100"/>
      <c r="AU39" s="36"/>
      <c r="AV39" s="41"/>
      <c r="AW39" s="42"/>
      <c r="AX39" s="36"/>
      <c r="AY39" s="105"/>
      <c r="AZ39" s="105"/>
      <c r="BA39" s="105"/>
      <c r="BB39" s="105"/>
      <c r="BC39" s="106"/>
    </row>
  </sheetData>
  <sheetProtection algorithmName="SHA-512" hashValue="8jMm4E/+v5uy2C/naWP/+ukTbJpI9Ygo/VTujQHLLaluS45U+IFKfIgVStUr9Nw4sYKDFH8Tk6pklaSBwMznTA==" saltValue="TmTCGuNCqP4/f6fdM0ZXQA==" spinCount="100000" sheet="1" objects="1" scenarios="1"/>
  <mergeCells count="159">
    <mergeCell ref="E2:F2"/>
    <mergeCell ref="J2:N2"/>
    <mergeCell ref="G2:I2"/>
    <mergeCell ref="AT7:AW8"/>
    <mergeCell ref="AV9:AW9"/>
    <mergeCell ref="AT9:AU9"/>
    <mergeCell ref="AV10:AW10"/>
    <mergeCell ref="P7:AS7"/>
    <mergeCell ref="AW2:BC4"/>
    <mergeCell ref="AX9:BC9"/>
    <mergeCell ref="AX7:BC8"/>
    <mergeCell ref="A6:G6"/>
    <mergeCell ref="E4:F4"/>
    <mergeCell ref="A7:G8"/>
    <mergeCell ref="A9:C10"/>
    <mergeCell ref="P4:R4"/>
    <mergeCell ref="O2:Y2"/>
    <mergeCell ref="E3:Y3"/>
    <mergeCell ref="T4:Y4"/>
    <mergeCell ref="AX11:BC11"/>
    <mergeCell ref="H10:O10"/>
    <mergeCell ref="H9:O9"/>
    <mergeCell ref="H7:O8"/>
    <mergeCell ref="H13:O13"/>
    <mergeCell ref="H12:O12"/>
    <mergeCell ref="H11:O11"/>
    <mergeCell ref="I4:L4"/>
    <mergeCell ref="M4:N4"/>
    <mergeCell ref="AL10:AO10"/>
    <mergeCell ref="AL12:AO12"/>
    <mergeCell ref="AL11:AO11"/>
    <mergeCell ref="AT12:AU12"/>
    <mergeCell ref="AT11:AU11"/>
    <mergeCell ref="AK2:AR4"/>
    <mergeCell ref="P8:AG8"/>
    <mergeCell ref="P9:AG9"/>
    <mergeCell ref="AH9:AJ9"/>
    <mergeCell ref="AL8:AO8"/>
    <mergeCell ref="AL9:AO9"/>
    <mergeCell ref="AP8:AS8"/>
    <mergeCell ref="AP9:AS9"/>
    <mergeCell ref="AH8:AK8"/>
    <mergeCell ref="P10:AG10"/>
    <mergeCell ref="P11:AG11"/>
    <mergeCell ref="AG21:AK21"/>
    <mergeCell ref="A17:G17"/>
    <mergeCell ref="A21:C21"/>
    <mergeCell ref="AE20:AF21"/>
    <mergeCell ref="AG18:AK19"/>
    <mergeCell ref="AG20:AK20"/>
    <mergeCell ref="AH13:AJ13"/>
    <mergeCell ref="AH12:AJ12"/>
    <mergeCell ref="AH11:AJ11"/>
    <mergeCell ref="E32:AG32"/>
    <mergeCell ref="D26:D28"/>
    <mergeCell ref="H26:H27"/>
    <mergeCell ref="Y19:AB19"/>
    <mergeCell ref="AC18:AF19"/>
    <mergeCell ref="AC20:AD21"/>
    <mergeCell ref="E35:X35"/>
    <mergeCell ref="E34:X34"/>
    <mergeCell ref="AH15:AJ15"/>
    <mergeCell ref="A23:J23"/>
    <mergeCell ref="I26:AG26"/>
    <mergeCell ref="I27:AG27"/>
    <mergeCell ref="I28:AG28"/>
    <mergeCell ref="E31:AG31"/>
    <mergeCell ref="D24:AG24"/>
    <mergeCell ref="E25:AG25"/>
    <mergeCell ref="E29:AG29"/>
    <mergeCell ref="A20:C20"/>
    <mergeCell ref="A14:C15"/>
    <mergeCell ref="AH14:AJ14"/>
    <mergeCell ref="AH34:AR34"/>
    <mergeCell ref="AH33:AR33"/>
    <mergeCell ref="AL14:AO14"/>
    <mergeCell ref="AL15:AO15"/>
    <mergeCell ref="AP37:AT39"/>
    <mergeCell ref="AX15:BC15"/>
    <mergeCell ref="AX14:BC14"/>
    <mergeCell ref="AX13:BC13"/>
    <mergeCell ref="AX12:BC12"/>
    <mergeCell ref="AX10:BC10"/>
    <mergeCell ref="AY37:BC39"/>
    <mergeCell ref="AY19:BC21"/>
    <mergeCell ref="Z34:AG34"/>
    <mergeCell ref="Z35:AG35"/>
    <mergeCell ref="AV15:AW15"/>
    <mergeCell ref="Y20:AB20"/>
    <mergeCell ref="Y21:AB21"/>
    <mergeCell ref="D18:AB18"/>
    <mergeCell ref="D19:X19"/>
    <mergeCell ref="D21:X21"/>
    <mergeCell ref="D20:X20"/>
    <mergeCell ref="E33:AG33"/>
    <mergeCell ref="AH25:AR29"/>
    <mergeCell ref="AH24:AR24"/>
    <mergeCell ref="D14:G14"/>
    <mergeCell ref="AP15:AS15"/>
    <mergeCell ref="D10:G10"/>
    <mergeCell ref="H14:O15"/>
    <mergeCell ref="AS35:BC35"/>
    <mergeCell ref="AS34:BC34"/>
    <mergeCell ref="AS33:BC33"/>
    <mergeCell ref="AS30:BC32"/>
    <mergeCell ref="AS25:BC29"/>
    <mergeCell ref="AT15:AU15"/>
    <mergeCell ref="AT14:AU14"/>
    <mergeCell ref="AS24:BC24"/>
    <mergeCell ref="AP14:AS14"/>
    <mergeCell ref="AP19:AT21"/>
    <mergeCell ref="AU37:AU39"/>
    <mergeCell ref="AV37:AW39"/>
    <mergeCell ref="AX37:AX39"/>
    <mergeCell ref="D9:G9"/>
    <mergeCell ref="A11:G11"/>
    <mergeCell ref="A18:C19"/>
    <mergeCell ref="A30:C32"/>
    <mergeCell ref="A25:C29"/>
    <mergeCell ref="A24:C24"/>
    <mergeCell ref="A34:C34"/>
    <mergeCell ref="A33:C33"/>
    <mergeCell ref="D15:G15"/>
    <mergeCell ref="D13:G13"/>
    <mergeCell ref="AH30:AR32"/>
    <mergeCell ref="A36:X36"/>
    <mergeCell ref="AV14:AW14"/>
    <mergeCell ref="AV13:AW13"/>
    <mergeCell ref="A35:C35"/>
    <mergeCell ref="A12:C13"/>
    <mergeCell ref="D12:G12"/>
    <mergeCell ref="E30:AG30"/>
    <mergeCell ref="AV12:AW12"/>
    <mergeCell ref="AV11:AW11"/>
    <mergeCell ref="AH35:AR35"/>
    <mergeCell ref="A1:U1"/>
    <mergeCell ref="E26:G28"/>
    <mergeCell ref="AX19:AX21"/>
    <mergeCell ref="AV19:AW21"/>
    <mergeCell ref="AU19:AU21"/>
    <mergeCell ref="AS2:AS4"/>
    <mergeCell ref="AV2:AV4"/>
    <mergeCell ref="AT2:AU4"/>
    <mergeCell ref="A2:D2"/>
    <mergeCell ref="AT13:AU13"/>
    <mergeCell ref="A4:D4"/>
    <mergeCell ref="A3:D3"/>
    <mergeCell ref="G4:H4"/>
    <mergeCell ref="AT10:AU10"/>
    <mergeCell ref="AH10:AJ10"/>
    <mergeCell ref="AP13:AS13"/>
    <mergeCell ref="AP12:AS12"/>
    <mergeCell ref="AP11:AS11"/>
    <mergeCell ref="AP10:AS10"/>
    <mergeCell ref="AL13:AO13"/>
    <mergeCell ref="P15:AG15"/>
    <mergeCell ref="P14:AG14"/>
    <mergeCell ref="P13:AG13"/>
    <mergeCell ref="P12:AG12"/>
  </mergeCells>
  <phoneticPr fontId="1"/>
  <conditionalFormatting sqref="A9:H14 P9:P15 AH9:AH15 AK9:AL15 AP9:AP15 AV9:AV15 AX9:AX15 A15:G15 AE20 A20:D21 Y20:Y21 AG20:AG21">
    <cfRule type="expression" dxfId="44" priority="67">
      <formula>$AX$19="■"</formula>
    </cfRule>
  </conditionalFormatting>
  <conditionalFormatting sqref="D24 A24:A25 AH24:AH25 AS24:AS25 D25:E26 H26:I28 D27:D28 D29:E35 A30 AH30 AS30 A33:A35 AH33:AH35 AS33:AS35 Y34:AG35">
    <cfRule type="expression" dxfId="43" priority="65">
      <formula>$AX$37="■"</formula>
    </cfRule>
  </conditionalFormatting>
  <conditionalFormatting sqref="D25:D28">
    <cfRule type="expression" dxfId="42" priority="3">
      <formula>$D29="■"</formula>
    </cfRule>
  </conditionalFormatting>
  <conditionalFormatting sqref="D26:D28">
    <cfRule type="expression" dxfId="41" priority="2">
      <formula>$AD$29="■"</formula>
    </cfRule>
  </conditionalFormatting>
  <conditionalFormatting sqref="D26:D29">
    <cfRule type="expression" dxfId="40" priority="15">
      <formula>$D$25="■"</formula>
    </cfRule>
  </conditionalFormatting>
  <conditionalFormatting sqref="D25:E25 D29:E29">
    <cfRule type="expression" dxfId="39" priority="16">
      <formula>$D$26="■"</formula>
    </cfRule>
  </conditionalFormatting>
  <conditionalFormatting sqref="D30:E30 D32:E32">
    <cfRule type="expression" dxfId="38" priority="12">
      <formula>$D$31="■"</formula>
    </cfRule>
  </conditionalFormatting>
  <conditionalFormatting sqref="D30:E31">
    <cfRule type="expression" dxfId="37" priority="11">
      <formula>$D$32="■"</formula>
    </cfRule>
  </conditionalFormatting>
  <conditionalFormatting sqref="D31:E32">
    <cfRule type="expression" dxfId="36" priority="13">
      <formula>$D$30="■"</formula>
    </cfRule>
  </conditionalFormatting>
  <conditionalFormatting sqref="D26:I28">
    <cfRule type="expression" dxfId="35" priority="1">
      <formula>$D$29="■"</formula>
    </cfRule>
  </conditionalFormatting>
  <conditionalFormatting sqref="D34:X34">
    <cfRule type="expression" dxfId="34" priority="7">
      <formula>$Y$34="■"</formula>
    </cfRule>
  </conditionalFormatting>
  <conditionalFormatting sqref="D35:X35">
    <cfRule type="expression" dxfId="33" priority="8">
      <formula>$Y$35="■"</formula>
    </cfRule>
  </conditionalFormatting>
  <conditionalFormatting sqref="E25">
    <cfRule type="expression" dxfId="32" priority="31">
      <formula>$D$29="■"</formula>
    </cfRule>
  </conditionalFormatting>
  <conditionalFormatting sqref="E26">
    <cfRule type="expression" dxfId="31" priority="44">
      <formula>$D$25="■"</formula>
    </cfRule>
  </conditionalFormatting>
  <conditionalFormatting sqref="E29:AG29">
    <cfRule type="expression" dxfId="30" priority="14">
      <formula>$D$25="■"</formula>
    </cfRule>
  </conditionalFormatting>
  <conditionalFormatting sqref="H28">
    <cfRule type="expression" dxfId="29" priority="6">
      <formula>$D$3+$I$26="■"</formula>
    </cfRule>
  </conditionalFormatting>
  <conditionalFormatting sqref="H26:I27">
    <cfRule type="expression" dxfId="28" priority="4">
      <formula>$H$28="■"</formula>
    </cfRule>
  </conditionalFormatting>
  <conditionalFormatting sqref="H26:I28">
    <cfRule type="expression" dxfId="27" priority="38">
      <formula>$D$25="■"</formula>
    </cfRule>
  </conditionalFormatting>
  <conditionalFormatting sqref="H28:I28">
    <cfRule type="expression" dxfId="26" priority="5">
      <formula>$H$26="■"</formula>
    </cfRule>
  </conditionalFormatting>
  <conditionalFormatting sqref="Y34:AG34">
    <cfRule type="expression" dxfId="25" priority="10">
      <formula>$D$34="■"</formula>
    </cfRule>
  </conditionalFormatting>
  <conditionalFormatting sqref="Y35:AG35">
    <cfRule type="expression" dxfId="24" priority="9">
      <formula>$D$35="■"</formula>
    </cfRule>
  </conditionalFormatting>
  <conditionalFormatting sqref="AH25:BC29">
    <cfRule type="expression" dxfId="23" priority="29">
      <formula>$D$29="■"</formula>
    </cfRule>
  </conditionalFormatting>
  <conditionalFormatting sqref="AH30:BC32">
    <cfRule type="expression" dxfId="22" priority="28">
      <formula>$D$32="■"</formula>
    </cfRule>
  </conditionalFormatting>
  <conditionalFormatting sqref="AH34:BC34">
    <cfRule type="expression" dxfId="21" priority="18">
      <formula>$Y$34="■"</formula>
    </cfRule>
  </conditionalFormatting>
  <pageMargins left="1.3779527559055118" right="0.59055118110236227" top="0.27559055118110237" bottom="7.874015748031496E-2" header="0.31496062992125984" footer="0"/>
  <pageSetup paperSize="8" scale="91" fitToWidth="0" fitToHeight="0" orientation="landscape" r:id="rId1"/>
  <headerFooter>
    <oddFooter>&amp;R㈱近確機構　住宅性能評価部　2025.04.01</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CA9694EC-C27E-406E-82C2-27CE3EB56368}">
          <x14:formula1>
            <xm:f>Sheet4!$D$10:$D$11</xm:f>
          </x14:formula1>
          <xm:sqref>H13</xm:sqref>
        </x14:dataValidation>
        <x14:dataValidation type="list" allowBlank="1" showInputMessage="1" showErrorMessage="1" xr:uid="{6556A7E2-F237-4FBC-BA98-52630C426E12}">
          <x14:formula1>
            <xm:f>Sheet4!$D$6:$D$7</xm:f>
          </x14:formula1>
          <xm:sqref>H11</xm:sqref>
        </x14:dataValidation>
        <x14:dataValidation type="list" allowBlank="1" showInputMessage="1" showErrorMessage="1" xr:uid="{2114C969-E4D9-4D07-AC90-9C2D42F98970}">
          <x14:formula1>
            <xm:f>Sheet4!$D$4:$D$5</xm:f>
          </x14:formula1>
          <xm:sqref>H10</xm:sqref>
        </x14:dataValidation>
        <x14:dataValidation type="list" allowBlank="1" showInputMessage="1" showErrorMessage="1" xr:uid="{10D15A16-F399-4D4E-A7ED-49FE4E86F8DB}">
          <x14:formula1>
            <xm:f>Sheet4!$D$2:$D$3</xm:f>
          </x14:formula1>
          <xm:sqref>H9 H12</xm:sqref>
        </x14:dataValidation>
        <x14:dataValidation type="list" allowBlank="1" showInputMessage="1" showErrorMessage="1" xr:uid="{022A0D65-B7D0-43F6-BF35-E7C0940C18F5}">
          <x14:formula1>
            <xm:f>Sheet4!$A$2:$A$4</xm:f>
          </x14:formula1>
          <xm:sqref>E2</xm:sqref>
        </x14:dataValidation>
        <x14:dataValidation type="list" allowBlank="1" showInputMessage="1" showErrorMessage="1" xr:uid="{2A74EF44-7733-4A3F-ADEF-07D9584887E5}">
          <x14:formula1>
            <xm:f>Sheet4!$H$2:$H$4</xm:f>
          </x14:formula1>
          <xm:sqref>I27</xm:sqref>
        </x14:dataValidation>
        <x14:dataValidation type="list" allowBlank="1" showInputMessage="1" showErrorMessage="1" xr:uid="{C70C0192-E2FF-4D35-A0F1-1A95425E47F6}">
          <x14:formula1>
            <xm:f>Sheet4!$A$7:$A$9</xm:f>
          </x14:formula1>
          <xm:sqref>E4</xm:sqref>
        </x14:dataValidation>
        <x14:dataValidation type="list" allowBlank="1" showInputMessage="1" showErrorMessage="1" xr:uid="{8BE6B77F-F075-4946-BF98-EC17C0C60F73}">
          <x14:formula1>
            <xm:f>Sheet4!$A$11:$A$12</xm:f>
          </x14:formula1>
          <xm:sqref>D25:D26 H26:H28 AV2 AS2 AU37 AU19 AX19 AX37 D29:D35 Y34:Y35</xm:sqref>
        </x14:dataValidation>
        <x14:dataValidation type="list" allowBlank="1" showInputMessage="1" showErrorMessage="1" xr:uid="{DD866D2C-95BA-40BA-AFCB-EFA6B1C9E0B9}">
          <x14:formula1>
            <xm:f>Sheet4!$H$5:$H$8</xm:f>
          </x14:formula1>
          <xm:sqref>E33</xm:sqref>
        </x14:dataValidation>
        <x14:dataValidation type="list" allowBlank="1" showInputMessage="1" showErrorMessage="1" xr:uid="{F2C40F45-B09D-42C9-8CCE-67C5C479BB1F}">
          <x14:formula1>
            <xm:f>Sheet4!$H$9:$H$11</xm:f>
          </x14:formula1>
          <xm:sqref>E34</xm:sqref>
        </x14:dataValidation>
        <x14:dataValidation type="list" allowBlank="1" showInputMessage="1" showErrorMessage="1" xr:uid="{0E2C870B-F1E4-4EBB-BBB6-AC07616FD054}">
          <x14:formula1>
            <xm:f>Sheet4!$A$15:$A$16</xm:f>
          </x14:formula1>
          <xm:sqref>O2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5591-4A00-4023-8F63-6063E23C581D}">
  <dimension ref="A1:BL40"/>
  <sheetViews>
    <sheetView view="pageBreakPreview" zoomScale="55" zoomScaleNormal="100" zoomScaleSheetLayoutView="55" workbookViewId="0">
      <selection activeCell="V6" sqref="V6"/>
    </sheetView>
  </sheetViews>
  <sheetFormatPr defaultColWidth="4.140625" defaultRowHeight="24" customHeight="1" x14ac:dyDescent="0.35"/>
  <sheetData>
    <row r="1" spans="1:64" ht="30" customHeight="1" thickBot="1" x14ac:dyDescent="0.4">
      <c r="A1" s="31" t="s">
        <v>55</v>
      </c>
      <c r="B1" s="31"/>
      <c r="C1" s="31"/>
      <c r="D1" s="31"/>
      <c r="E1" s="32"/>
      <c r="F1" s="32"/>
      <c r="G1" s="31"/>
      <c r="H1" s="31"/>
      <c r="I1" s="31"/>
      <c r="J1" s="32"/>
      <c r="K1" s="32"/>
      <c r="L1" s="32"/>
      <c r="M1" s="32"/>
      <c r="N1" s="32"/>
      <c r="O1" s="32"/>
      <c r="P1" s="32"/>
      <c r="Q1" s="32"/>
      <c r="R1" s="32"/>
      <c r="S1" s="32"/>
      <c r="T1" s="32"/>
      <c r="U1" s="32"/>
      <c r="BC1" s="13"/>
    </row>
    <row r="2" spans="1:64" ht="24" customHeight="1" thickTop="1" thickBot="1" x14ac:dyDescent="0.4">
      <c r="A2" s="52" t="s">
        <v>20</v>
      </c>
      <c r="B2" s="52"/>
      <c r="C2" s="52"/>
      <c r="D2" s="162"/>
      <c r="E2" s="163">
        <v>6</v>
      </c>
      <c r="F2" s="164"/>
      <c r="G2" s="148" t="s">
        <v>21</v>
      </c>
      <c r="H2" s="148"/>
      <c r="I2" s="149"/>
      <c r="J2" s="61" t="s">
        <v>22</v>
      </c>
      <c r="K2" s="62"/>
      <c r="L2" s="62"/>
      <c r="M2" s="62"/>
      <c r="N2" s="62"/>
      <c r="O2" s="163" t="s">
        <v>109</v>
      </c>
      <c r="P2" s="165"/>
      <c r="Q2" s="165"/>
      <c r="R2" s="165"/>
      <c r="S2" s="165"/>
      <c r="T2" s="165"/>
      <c r="U2" s="165"/>
      <c r="V2" s="165"/>
      <c r="W2" s="165"/>
      <c r="X2" s="165"/>
      <c r="Y2" s="164"/>
      <c r="Z2" s="15"/>
      <c r="AA2" s="15"/>
      <c r="AK2" s="130" t="s">
        <v>48</v>
      </c>
      <c r="AL2" s="131"/>
      <c r="AM2" s="131"/>
      <c r="AN2" s="131"/>
      <c r="AO2" s="131"/>
      <c r="AP2" s="131"/>
      <c r="AQ2" s="131"/>
      <c r="AR2" s="131"/>
      <c r="AS2" s="167" t="s">
        <v>34</v>
      </c>
      <c r="AT2" s="48" t="s">
        <v>100</v>
      </c>
      <c r="AU2" s="48"/>
      <c r="AV2" s="167" t="s">
        <v>34</v>
      </c>
      <c r="AW2" s="154" t="s">
        <v>99</v>
      </c>
      <c r="AX2" s="154"/>
      <c r="AY2" s="154"/>
      <c r="AZ2" s="154"/>
      <c r="BA2" s="154"/>
      <c r="BB2" s="154"/>
      <c r="BC2" s="155"/>
      <c r="BE2" s="23"/>
      <c r="BF2" s="24"/>
      <c r="BG2" s="244" t="s">
        <v>115</v>
      </c>
      <c r="BH2" s="75"/>
      <c r="BI2" s="75"/>
      <c r="BJ2" s="75"/>
      <c r="BK2" s="75"/>
    </row>
    <row r="3" spans="1:64" ht="24" customHeight="1" thickTop="1" thickBot="1" x14ac:dyDescent="0.4">
      <c r="A3" s="52" t="s">
        <v>94</v>
      </c>
      <c r="B3" s="52"/>
      <c r="C3" s="52"/>
      <c r="D3" s="162"/>
      <c r="E3" s="170" t="s">
        <v>112</v>
      </c>
      <c r="F3" s="171"/>
      <c r="G3" s="171"/>
      <c r="H3" s="171"/>
      <c r="I3" s="171"/>
      <c r="J3" s="171"/>
      <c r="K3" s="171"/>
      <c r="L3" s="171"/>
      <c r="M3" s="171"/>
      <c r="N3" s="171"/>
      <c r="O3" s="171"/>
      <c r="P3" s="171"/>
      <c r="Q3" s="171"/>
      <c r="R3" s="171"/>
      <c r="S3" s="171"/>
      <c r="T3" s="171"/>
      <c r="U3" s="171"/>
      <c r="V3" s="171"/>
      <c r="W3" s="171"/>
      <c r="X3" s="171"/>
      <c r="Y3" s="172"/>
      <c r="Z3" s="18"/>
      <c r="AA3" s="18"/>
      <c r="AK3" s="133"/>
      <c r="AL3" s="96"/>
      <c r="AM3" s="96"/>
      <c r="AN3" s="96"/>
      <c r="AO3" s="96"/>
      <c r="AP3" s="96"/>
      <c r="AQ3" s="96"/>
      <c r="AR3" s="96"/>
      <c r="AS3" s="168"/>
      <c r="AT3" s="39"/>
      <c r="AU3" s="39"/>
      <c r="AV3" s="168"/>
      <c r="AW3" s="103"/>
      <c r="AX3" s="103"/>
      <c r="AY3" s="103"/>
      <c r="AZ3" s="103"/>
      <c r="BA3" s="103"/>
      <c r="BB3" s="103"/>
      <c r="BC3" s="156"/>
    </row>
    <row r="4" spans="1:64" ht="24" customHeight="1" thickTop="1" thickBot="1" x14ac:dyDescent="0.4">
      <c r="A4" s="52" t="s">
        <v>24</v>
      </c>
      <c r="B4" s="52"/>
      <c r="C4" s="52"/>
      <c r="D4" s="162"/>
      <c r="E4" s="173" t="s">
        <v>59</v>
      </c>
      <c r="F4" s="174"/>
      <c r="G4" s="175" t="s">
        <v>56</v>
      </c>
      <c r="H4" s="175"/>
      <c r="I4" s="179"/>
      <c r="J4" s="180"/>
      <c r="K4" s="180"/>
      <c r="L4" s="181"/>
      <c r="M4" s="175" t="s">
        <v>57</v>
      </c>
      <c r="N4" s="175"/>
      <c r="O4" s="22" t="s">
        <v>93</v>
      </c>
      <c r="P4" s="182"/>
      <c r="Q4" s="183"/>
      <c r="R4" s="184"/>
      <c r="S4" s="21" t="s">
        <v>58</v>
      </c>
      <c r="T4" s="185" t="s">
        <v>113</v>
      </c>
      <c r="U4" s="186"/>
      <c r="V4" s="186"/>
      <c r="W4" s="186"/>
      <c r="X4" s="186"/>
      <c r="Y4" s="187"/>
      <c r="Z4" s="18"/>
      <c r="AA4" s="18"/>
      <c r="AK4" s="135"/>
      <c r="AL4" s="136"/>
      <c r="AM4" s="136"/>
      <c r="AN4" s="136"/>
      <c r="AO4" s="136"/>
      <c r="AP4" s="136"/>
      <c r="AQ4" s="136"/>
      <c r="AR4" s="136"/>
      <c r="AS4" s="169"/>
      <c r="AT4" s="50"/>
      <c r="AU4" s="50"/>
      <c r="AV4" s="169"/>
      <c r="AW4" s="157"/>
      <c r="AX4" s="157"/>
      <c r="AY4" s="157"/>
      <c r="AZ4" s="157"/>
      <c r="BA4" s="157"/>
      <c r="BB4" s="157"/>
      <c r="BC4" s="158"/>
      <c r="BE4" s="25"/>
      <c r="BF4" s="26"/>
      <c r="BG4" s="245" t="s">
        <v>116</v>
      </c>
      <c r="BH4" s="75"/>
      <c r="BI4" s="75"/>
      <c r="BJ4" s="75"/>
      <c r="BK4" s="75"/>
      <c r="BL4" s="75"/>
    </row>
    <row r="5" spans="1:64" ht="20.100000000000001" customHeight="1" thickTop="1" x14ac:dyDescent="0.35">
      <c r="A5" s="1"/>
      <c r="B5" s="1"/>
      <c r="C5" s="1"/>
      <c r="D5" s="1"/>
      <c r="E5" s="4"/>
      <c r="F5" s="4"/>
      <c r="G5" s="4"/>
      <c r="H5" s="4"/>
      <c r="I5" s="4"/>
      <c r="J5" s="4"/>
      <c r="K5" s="4"/>
      <c r="L5" s="4"/>
      <c r="M5" s="4"/>
      <c r="N5" s="4"/>
      <c r="O5" s="4"/>
      <c r="R5" s="4"/>
      <c r="S5" s="4"/>
      <c r="T5" s="4"/>
      <c r="U5" s="4"/>
      <c r="V5" s="4"/>
      <c r="W5" s="4"/>
      <c r="X5" s="7"/>
      <c r="Y5" s="7"/>
      <c r="Z5" s="7"/>
      <c r="AA5" s="7"/>
      <c r="AB5" s="7"/>
      <c r="AC5" s="7"/>
      <c r="AD5" s="7"/>
      <c r="AE5" s="4"/>
      <c r="AF5" s="5"/>
      <c r="AG5" s="5"/>
      <c r="AH5" s="4"/>
      <c r="AI5" s="7"/>
      <c r="AJ5" s="7"/>
      <c r="AK5" s="7"/>
      <c r="AL5" s="7"/>
      <c r="AM5" s="7"/>
      <c r="AN5" s="7"/>
      <c r="AO5" s="7"/>
      <c r="AP5" s="7"/>
      <c r="AQ5" s="8"/>
      <c r="AR5" s="8"/>
      <c r="AW5" s="5"/>
      <c r="AX5" s="5"/>
      <c r="AY5" s="5"/>
      <c r="AZ5" s="5"/>
      <c r="BA5" s="5"/>
      <c r="BB5" s="5"/>
      <c r="BC5" s="5"/>
      <c r="BD5" s="4"/>
      <c r="BE5" s="6"/>
      <c r="BF5" s="6"/>
      <c r="BG5" s="4"/>
      <c r="BH5" s="6"/>
      <c r="BI5" s="6"/>
    </row>
    <row r="6" spans="1:64" ht="24" customHeight="1" x14ac:dyDescent="0.35">
      <c r="A6" s="120" t="s">
        <v>12</v>
      </c>
      <c r="B6" s="41"/>
      <c r="C6" s="41"/>
      <c r="D6" s="41"/>
      <c r="E6" s="41"/>
      <c r="F6" s="41"/>
      <c r="G6" s="41"/>
      <c r="N6" s="1"/>
      <c r="Y6" s="1"/>
    </row>
    <row r="7" spans="1:64" ht="24" customHeight="1" x14ac:dyDescent="0.35">
      <c r="A7" s="52" t="s">
        <v>0</v>
      </c>
      <c r="B7" s="52"/>
      <c r="C7" s="52"/>
      <c r="D7" s="52"/>
      <c r="E7" s="52"/>
      <c r="F7" s="52"/>
      <c r="G7" s="52"/>
      <c r="H7" s="52" t="s">
        <v>14</v>
      </c>
      <c r="I7" s="52"/>
      <c r="J7" s="52"/>
      <c r="K7" s="52"/>
      <c r="L7" s="52"/>
      <c r="M7" s="52"/>
      <c r="N7" s="52"/>
      <c r="O7" s="52"/>
      <c r="P7" s="52" t="s">
        <v>76</v>
      </c>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33" t="s">
        <v>77</v>
      </c>
      <c r="AU7" s="33"/>
      <c r="AV7" s="33"/>
      <c r="AW7" s="33"/>
      <c r="AX7" s="52" t="s">
        <v>19</v>
      </c>
      <c r="AY7" s="52"/>
      <c r="AZ7" s="52"/>
      <c r="BA7" s="52"/>
      <c r="BB7" s="52"/>
      <c r="BC7" s="52"/>
    </row>
    <row r="8" spans="1:64" ht="24" customHeight="1" thickBot="1" x14ac:dyDescent="0.4">
      <c r="A8" s="68"/>
      <c r="B8" s="68"/>
      <c r="C8" s="68"/>
      <c r="D8" s="68"/>
      <c r="E8" s="68"/>
      <c r="F8" s="68"/>
      <c r="G8" s="68"/>
      <c r="H8" s="166"/>
      <c r="I8" s="166"/>
      <c r="J8" s="166"/>
      <c r="K8" s="166"/>
      <c r="L8" s="166"/>
      <c r="M8" s="166"/>
      <c r="N8" s="166"/>
      <c r="O8" s="166"/>
      <c r="P8" s="176" t="s">
        <v>49</v>
      </c>
      <c r="Q8" s="177"/>
      <c r="R8" s="177"/>
      <c r="S8" s="177"/>
      <c r="T8" s="177"/>
      <c r="U8" s="177"/>
      <c r="V8" s="177"/>
      <c r="W8" s="177"/>
      <c r="X8" s="177"/>
      <c r="Y8" s="177"/>
      <c r="Z8" s="177"/>
      <c r="AA8" s="177"/>
      <c r="AB8" s="177"/>
      <c r="AC8" s="177"/>
      <c r="AD8" s="177"/>
      <c r="AE8" s="177"/>
      <c r="AF8" s="177"/>
      <c r="AG8" s="178"/>
      <c r="AH8" s="176" t="s">
        <v>66</v>
      </c>
      <c r="AI8" s="177"/>
      <c r="AJ8" s="177"/>
      <c r="AK8" s="65"/>
      <c r="AL8" s="176" t="s">
        <v>65</v>
      </c>
      <c r="AM8" s="177"/>
      <c r="AN8" s="177"/>
      <c r="AO8" s="177"/>
      <c r="AP8" s="143" t="s">
        <v>75</v>
      </c>
      <c r="AQ8" s="144"/>
      <c r="AR8" s="144"/>
      <c r="AS8" s="145"/>
      <c r="AT8" s="117"/>
      <c r="AU8" s="117"/>
      <c r="AV8" s="117"/>
      <c r="AW8" s="117"/>
      <c r="AX8" s="68"/>
      <c r="AY8" s="68"/>
      <c r="AZ8" s="68"/>
      <c r="BA8" s="68"/>
      <c r="BB8" s="68"/>
      <c r="BC8" s="68"/>
    </row>
    <row r="9" spans="1:64" ht="24" customHeight="1" thickTop="1" x14ac:dyDescent="0.35">
      <c r="A9" s="67" t="s">
        <v>17</v>
      </c>
      <c r="B9" s="67"/>
      <c r="C9" s="67"/>
      <c r="D9" s="60" t="s">
        <v>1</v>
      </c>
      <c r="E9" s="60"/>
      <c r="F9" s="60"/>
      <c r="G9" s="194"/>
      <c r="H9" s="195" t="s">
        <v>15</v>
      </c>
      <c r="I9" s="196"/>
      <c r="J9" s="196"/>
      <c r="K9" s="196"/>
      <c r="L9" s="196"/>
      <c r="M9" s="196"/>
      <c r="N9" s="196"/>
      <c r="O9" s="197"/>
      <c r="P9" s="198"/>
      <c r="Q9" s="199"/>
      <c r="R9" s="199"/>
      <c r="S9" s="199"/>
      <c r="T9" s="199"/>
      <c r="U9" s="199"/>
      <c r="V9" s="199"/>
      <c r="W9" s="199"/>
      <c r="X9" s="199"/>
      <c r="Y9" s="199"/>
      <c r="Z9" s="199"/>
      <c r="AA9" s="199"/>
      <c r="AB9" s="199"/>
      <c r="AC9" s="199"/>
      <c r="AD9" s="199"/>
      <c r="AE9" s="199"/>
      <c r="AF9" s="199"/>
      <c r="AG9" s="199"/>
      <c r="AH9" s="200"/>
      <c r="AI9" s="201"/>
      <c r="AJ9" s="202"/>
      <c r="AK9" s="19" t="s">
        <v>67</v>
      </c>
      <c r="AL9" s="203"/>
      <c r="AM9" s="204"/>
      <c r="AN9" s="204"/>
      <c r="AO9" s="205"/>
      <c r="AP9" s="147" t="str">
        <f t="shared" ref="AP9:AP15" si="0">IFERROR(ROUNDDOWN(AH9/AL9,2),"")</f>
        <v/>
      </c>
      <c r="AQ9" s="147"/>
      <c r="AR9" s="147"/>
      <c r="AS9" s="147"/>
      <c r="AT9" s="152" t="s">
        <v>70</v>
      </c>
      <c r="AU9" s="153"/>
      <c r="AV9" s="150">
        <f>IF(H9="","",VLOOKUP(H9,Sheet4!D2:'Sheet4'!E3,2,0))</f>
        <v>1.1000000000000001</v>
      </c>
      <c r="AW9" s="151"/>
      <c r="AX9" s="60" t="str">
        <f>IF(AP9="","該当部位なし",IF(AP9&gt;=AV9,"適合","不適"))</f>
        <v>該当部位なし</v>
      </c>
      <c r="AY9" s="60"/>
      <c r="AZ9" s="60"/>
      <c r="BA9" s="60"/>
      <c r="BB9" s="60"/>
      <c r="BC9" s="60"/>
    </row>
    <row r="10" spans="1:64" ht="24" customHeight="1" x14ac:dyDescent="0.35">
      <c r="A10" s="33"/>
      <c r="B10" s="33"/>
      <c r="C10" s="33"/>
      <c r="D10" s="52" t="s">
        <v>2</v>
      </c>
      <c r="E10" s="52"/>
      <c r="F10" s="52"/>
      <c r="G10" s="162"/>
      <c r="H10" s="191" t="s">
        <v>15</v>
      </c>
      <c r="I10" s="59"/>
      <c r="J10" s="59"/>
      <c r="K10" s="59"/>
      <c r="L10" s="59"/>
      <c r="M10" s="59"/>
      <c r="N10" s="59"/>
      <c r="O10" s="189"/>
      <c r="P10" s="188"/>
      <c r="Q10" s="59"/>
      <c r="R10" s="59"/>
      <c r="S10" s="59"/>
      <c r="T10" s="59"/>
      <c r="U10" s="59"/>
      <c r="V10" s="59"/>
      <c r="W10" s="59"/>
      <c r="X10" s="59"/>
      <c r="Y10" s="59"/>
      <c r="Z10" s="59"/>
      <c r="AA10" s="59"/>
      <c r="AB10" s="59"/>
      <c r="AC10" s="59"/>
      <c r="AD10" s="59"/>
      <c r="AE10" s="59"/>
      <c r="AF10" s="59"/>
      <c r="AG10" s="124"/>
      <c r="AH10" s="192"/>
      <c r="AI10" s="56"/>
      <c r="AJ10" s="193"/>
      <c r="AK10" s="20" t="s">
        <v>67</v>
      </c>
      <c r="AL10" s="188"/>
      <c r="AM10" s="59"/>
      <c r="AN10" s="59"/>
      <c r="AO10" s="189"/>
      <c r="AP10" s="190" t="str">
        <f t="shared" si="0"/>
        <v/>
      </c>
      <c r="AQ10" s="58"/>
      <c r="AR10" s="58"/>
      <c r="AS10" s="58"/>
      <c r="AT10" s="53" t="s">
        <v>70</v>
      </c>
      <c r="AU10" s="54"/>
      <c r="AV10" s="76">
        <f>IF(H10="","",VLOOKUP(H10,Sheet4!D4:'Sheet4'!E5,2,0))</f>
        <v>0.9</v>
      </c>
      <c r="AW10" s="77"/>
      <c r="AX10" s="52" t="str">
        <f>IF(AP10="","該当部位なし",IF(AP10&gt;=AV10,"適合","不適"))</f>
        <v>該当部位なし</v>
      </c>
      <c r="AY10" s="52"/>
      <c r="AZ10" s="52"/>
      <c r="BA10" s="52"/>
      <c r="BB10" s="52"/>
      <c r="BC10" s="52"/>
    </row>
    <row r="11" spans="1:64" ht="24" customHeight="1" x14ac:dyDescent="0.35">
      <c r="A11" s="52" t="s">
        <v>3</v>
      </c>
      <c r="B11" s="52"/>
      <c r="C11" s="52"/>
      <c r="D11" s="52"/>
      <c r="E11" s="52"/>
      <c r="F11" s="52"/>
      <c r="G11" s="162"/>
      <c r="H11" s="191" t="s">
        <v>15</v>
      </c>
      <c r="I11" s="59"/>
      <c r="J11" s="59"/>
      <c r="K11" s="59"/>
      <c r="L11" s="59"/>
      <c r="M11" s="59"/>
      <c r="N11" s="59"/>
      <c r="O11" s="189"/>
      <c r="P11" s="188"/>
      <c r="Q11" s="59"/>
      <c r="R11" s="59"/>
      <c r="S11" s="59"/>
      <c r="T11" s="59"/>
      <c r="U11" s="59"/>
      <c r="V11" s="59"/>
      <c r="W11" s="59"/>
      <c r="X11" s="59"/>
      <c r="Y11" s="59"/>
      <c r="Z11" s="59"/>
      <c r="AA11" s="59"/>
      <c r="AB11" s="59"/>
      <c r="AC11" s="59"/>
      <c r="AD11" s="59"/>
      <c r="AE11" s="59"/>
      <c r="AF11" s="59"/>
      <c r="AG11" s="124"/>
      <c r="AH11" s="192"/>
      <c r="AI11" s="56"/>
      <c r="AJ11" s="193"/>
      <c r="AK11" s="20" t="s">
        <v>67</v>
      </c>
      <c r="AL11" s="188"/>
      <c r="AM11" s="59"/>
      <c r="AN11" s="59"/>
      <c r="AO11" s="189"/>
      <c r="AP11" s="190" t="str">
        <f t="shared" si="0"/>
        <v/>
      </c>
      <c r="AQ11" s="58"/>
      <c r="AR11" s="58"/>
      <c r="AS11" s="58"/>
      <c r="AT11" s="53" t="s">
        <v>70</v>
      </c>
      <c r="AU11" s="54"/>
      <c r="AV11" s="76">
        <f>IF(H11="","",VLOOKUP(H11,Sheet4!D6:'Sheet4'!E7,2,0))</f>
        <v>1.1000000000000001</v>
      </c>
      <c r="AW11" s="77"/>
      <c r="AX11" s="52" t="str">
        <f>IF(AP11="","該当部位なし",IF(AP11&gt;=AV11,"適合","不適"))</f>
        <v>該当部位なし</v>
      </c>
      <c r="AY11" s="52"/>
      <c r="AZ11" s="52"/>
      <c r="BA11" s="52"/>
      <c r="BB11" s="52"/>
      <c r="BC11" s="52"/>
      <c r="BD11" s="15"/>
    </row>
    <row r="12" spans="1:64" ht="24" customHeight="1" x14ac:dyDescent="0.35">
      <c r="A12" s="52" t="s">
        <v>4</v>
      </c>
      <c r="B12" s="52"/>
      <c r="C12" s="52"/>
      <c r="D12" s="52" t="s">
        <v>5</v>
      </c>
      <c r="E12" s="52"/>
      <c r="F12" s="52"/>
      <c r="G12" s="162"/>
      <c r="H12" s="191" t="s">
        <v>15</v>
      </c>
      <c r="I12" s="59"/>
      <c r="J12" s="59"/>
      <c r="K12" s="59"/>
      <c r="L12" s="59"/>
      <c r="M12" s="59"/>
      <c r="N12" s="59"/>
      <c r="O12" s="189"/>
      <c r="P12" s="188"/>
      <c r="Q12" s="59"/>
      <c r="R12" s="59"/>
      <c r="S12" s="59"/>
      <c r="T12" s="59"/>
      <c r="U12" s="59"/>
      <c r="V12" s="59"/>
      <c r="W12" s="59"/>
      <c r="X12" s="59"/>
      <c r="Y12" s="59"/>
      <c r="Z12" s="59"/>
      <c r="AA12" s="59"/>
      <c r="AB12" s="59"/>
      <c r="AC12" s="59"/>
      <c r="AD12" s="59"/>
      <c r="AE12" s="59"/>
      <c r="AF12" s="59"/>
      <c r="AG12" s="124"/>
      <c r="AH12" s="192"/>
      <c r="AI12" s="56"/>
      <c r="AJ12" s="193"/>
      <c r="AK12" s="20" t="s">
        <v>67</v>
      </c>
      <c r="AL12" s="188"/>
      <c r="AM12" s="59"/>
      <c r="AN12" s="59"/>
      <c r="AO12" s="189"/>
      <c r="AP12" s="190" t="str">
        <f t="shared" si="0"/>
        <v/>
      </c>
      <c r="AQ12" s="58"/>
      <c r="AR12" s="58"/>
      <c r="AS12" s="58"/>
      <c r="AT12" s="53" t="s">
        <v>70</v>
      </c>
      <c r="AU12" s="54"/>
      <c r="AV12" s="76">
        <f>IF(H12="","",VLOOKUP(H12,Sheet4!D8:'Sheet4'!E9,2,0))</f>
        <v>2.9</v>
      </c>
      <c r="AW12" s="77"/>
      <c r="AX12" s="52" t="str">
        <f>IF(AP12="","該当部位なし",IF(AP12&gt;=AV12,"適合","不適"))</f>
        <v>該当部位なし</v>
      </c>
      <c r="AY12" s="52"/>
      <c r="AZ12" s="52"/>
      <c r="BA12" s="52"/>
      <c r="BB12" s="52"/>
      <c r="BC12" s="52"/>
    </row>
    <row r="13" spans="1:64" ht="24" customHeight="1" thickBot="1" x14ac:dyDescent="0.4">
      <c r="A13" s="52"/>
      <c r="B13" s="52"/>
      <c r="C13" s="52"/>
      <c r="D13" s="52" t="s">
        <v>6</v>
      </c>
      <c r="E13" s="52"/>
      <c r="F13" s="52"/>
      <c r="G13" s="162"/>
      <c r="H13" s="206" t="s">
        <v>15</v>
      </c>
      <c r="I13" s="207"/>
      <c r="J13" s="207"/>
      <c r="K13" s="207"/>
      <c r="L13" s="207"/>
      <c r="M13" s="207"/>
      <c r="N13" s="207"/>
      <c r="O13" s="208"/>
      <c r="P13" s="188"/>
      <c r="Q13" s="59"/>
      <c r="R13" s="59"/>
      <c r="S13" s="59"/>
      <c r="T13" s="59"/>
      <c r="U13" s="59"/>
      <c r="V13" s="59"/>
      <c r="W13" s="59"/>
      <c r="X13" s="59"/>
      <c r="Y13" s="59"/>
      <c r="Z13" s="59"/>
      <c r="AA13" s="59"/>
      <c r="AB13" s="59"/>
      <c r="AC13" s="59"/>
      <c r="AD13" s="59"/>
      <c r="AE13" s="59"/>
      <c r="AF13" s="59"/>
      <c r="AG13" s="124"/>
      <c r="AH13" s="192"/>
      <c r="AI13" s="56"/>
      <c r="AJ13" s="193"/>
      <c r="AK13" s="20" t="s">
        <v>67</v>
      </c>
      <c r="AL13" s="188"/>
      <c r="AM13" s="59"/>
      <c r="AN13" s="59"/>
      <c r="AO13" s="189"/>
      <c r="AP13" s="190" t="str">
        <f t="shared" si="0"/>
        <v/>
      </c>
      <c r="AQ13" s="58"/>
      <c r="AR13" s="58"/>
      <c r="AS13" s="58"/>
      <c r="AT13" s="53" t="str">
        <f>IF(H13="外張断熱又は内張断熱","","≧")</f>
        <v>≧</v>
      </c>
      <c r="AU13" s="54"/>
      <c r="AV13" s="76">
        <f>IF(H13="","",VLOOKUP(H13,Sheet4!D10:'Sheet4'!E11,2,0))</f>
        <v>1.7</v>
      </c>
      <c r="AW13" s="77"/>
      <c r="AX13" s="52" t="str">
        <f>IF(H13="外張断熱又は内張断熱","ー",IF(AP13="","該当部位なし",IF(AP13&gt;=AV13,"適合","不適")))</f>
        <v>該当部位なし</v>
      </c>
      <c r="AY13" s="52"/>
      <c r="AZ13" s="52"/>
      <c r="BA13" s="52"/>
      <c r="BB13" s="52"/>
      <c r="BC13" s="52"/>
    </row>
    <row r="14" spans="1:64" ht="24" customHeight="1" thickTop="1" x14ac:dyDescent="0.35">
      <c r="A14" s="52" t="s">
        <v>7</v>
      </c>
      <c r="B14" s="52"/>
      <c r="C14" s="52"/>
      <c r="D14" s="52" t="s">
        <v>8</v>
      </c>
      <c r="E14" s="52"/>
      <c r="F14" s="52"/>
      <c r="G14" s="52"/>
      <c r="H14" s="67" t="s">
        <v>25</v>
      </c>
      <c r="I14" s="67"/>
      <c r="J14" s="67"/>
      <c r="K14" s="67"/>
      <c r="L14" s="67"/>
      <c r="M14" s="67"/>
      <c r="N14" s="67"/>
      <c r="O14" s="209"/>
      <c r="P14" s="188"/>
      <c r="Q14" s="59"/>
      <c r="R14" s="59"/>
      <c r="S14" s="59"/>
      <c r="T14" s="59"/>
      <c r="U14" s="59"/>
      <c r="V14" s="59"/>
      <c r="W14" s="59"/>
      <c r="X14" s="59"/>
      <c r="Y14" s="59"/>
      <c r="Z14" s="59"/>
      <c r="AA14" s="59"/>
      <c r="AB14" s="59"/>
      <c r="AC14" s="59"/>
      <c r="AD14" s="59"/>
      <c r="AE14" s="59"/>
      <c r="AF14" s="59"/>
      <c r="AG14" s="124"/>
      <c r="AH14" s="192"/>
      <c r="AI14" s="56"/>
      <c r="AJ14" s="193"/>
      <c r="AK14" s="20" t="s">
        <v>67</v>
      </c>
      <c r="AL14" s="188"/>
      <c r="AM14" s="59"/>
      <c r="AN14" s="59"/>
      <c r="AO14" s="189"/>
      <c r="AP14" s="190" t="str">
        <f t="shared" si="0"/>
        <v/>
      </c>
      <c r="AQ14" s="58"/>
      <c r="AR14" s="58"/>
      <c r="AS14" s="58"/>
      <c r="AT14" s="53" t="s">
        <v>70</v>
      </c>
      <c r="AU14" s="54"/>
      <c r="AV14" s="76">
        <v>0.6</v>
      </c>
      <c r="AW14" s="77"/>
      <c r="AX14" s="52" t="str">
        <f>IF(AP14="","該当部位なし",IF(AP14&gt;=AV14,"適合","不適"))</f>
        <v>該当部位なし</v>
      </c>
      <c r="AY14" s="52"/>
      <c r="AZ14" s="52"/>
      <c r="BA14" s="52"/>
      <c r="BB14" s="52"/>
      <c r="BC14" s="52"/>
    </row>
    <row r="15" spans="1:64" ht="24" customHeight="1" thickBot="1" x14ac:dyDescent="0.4">
      <c r="A15" s="52"/>
      <c r="B15" s="52"/>
      <c r="C15" s="52"/>
      <c r="D15" s="52" t="s">
        <v>16</v>
      </c>
      <c r="E15" s="52"/>
      <c r="F15" s="52"/>
      <c r="G15" s="52"/>
      <c r="H15" s="33"/>
      <c r="I15" s="33"/>
      <c r="J15" s="33"/>
      <c r="K15" s="33"/>
      <c r="L15" s="33"/>
      <c r="M15" s="33"/>
      <c r="N15" s="33"/>
      <c r="O15" s="210"/>
      <c r="P15" s="211"/>
      <c r="Q15" s="212"/>
      <c r="R15" s="212"/>
      <c r="S15" s="212"/>
      <c r="T15" s="212"/>
      <c r="U15" s="212"/>
      <c r="V15" s="212"/>
      <c r="W15" s="212"/>
      <c r="X15" s="212"/>
      <c r="Y15" s="212"/>
      <c r="Z15" s="212"/>
      <c r="AA15" s="212"/>
      <c r="AB15" s="212"/>
      <c r="AC15" s="212"/>
      <c r="AD15" s="212"/>
      <c r="AE15" s="212"/>
      <c r="AF15" s="212"/>
      <c r="AG15" s="213"/>
      <c r="AH15" s="214"/>
      <c r="AI15" s="215"/>
      <c r="AJ15" s="216"/>
      <c r="AK15" s="20" t="s">
        <v>67</v>
      </c>
      <c r="AL15" s="211"/>
      <c r="AM15" s="212"/>
      <c r="AN15" s="212"/>
      <c r="AO15" s="217"/>
      <c r="AP15" s="190" t="str">
        <f t="shared" si="0"/>
        <v/>
      </c>
      <c r="AQ15" s="58"/>
      <c r="AR15" s="58"/>
      <c r="AS15" s="58"/>
      <c r="AT15" s="53" t="s">
        <v>70</v>
      </c>
      <c r="AU15" s="54"/>
      <c r="AV15" s="76">
        <v>0.1</v>
      </c>
      <c r="AW15" s="77"/>
      <c r="AX15" s="52" t="str">
        <f>IF(AP15="","該当部位なし",IF(AP15&gt;=AV15,"適合","不適"))</f>
        <v>該当部位なし</v>
      </c>
      <c r="AY15" s="52"/>
      <c r="AZ15" s="52"/>
      <c r="BA15" s="52"/>
      <c r="BB15" s="52"/>
      <c r="BC15" s="52"/>
    </row>
    <row r="16" spans="1:64" ht="9.9499999999999993" customHeight="1" thickTop="1" x14ac:dyDescent="0.35"/>
    <row r="17" spans="1:55" ht="24" customHeight="1" x14ac:dyDescent="0.35">
      <c r="A17" s="120" t="s">
        <v>13</v>
      </c>
      <c r="B17" s="41"/>
      <c r="C17" s="41"/>
      <c r="D17" s="39"/>
      <c r="E17" s="39"/>
      <c r="F17" s="39"/>
      <c r="G17" s="39"/>
    </row>
    <row r="18" spans="1:55" ht="24" customHeight="1" thickBot="1" x14ac:dyDescent="0.4">
      <c r="A18" s="61" t="s">
        <v>0</v>
      </c>
      <c r="B18" s="62"/>
      <c r="C18" s="63"/>
      <c r="D18" s="52"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33" t="s">
        <v>78</v>
      </c>
      <c r="AD18" s="33"/>
      <c r="AE18" s="33"/>
      <c r="AF18" s="33"/>
      <c r="AG18" s="52" t="s">
        <v>19</v>
      </c>
      <c r="AH18" s="52"/>
      <c r="AI18" s="52"/>
      <c r="AJ18" s="52"/>
      <c r="AK18" s="52"/>
    </row>
    <row r="19" spans="1:55" ht="24" customHeight="1" thickTop="1" thickBot="1" x14ac:dyDescent="0.4">
      <c r="A19" s="64"/>
      <c r="B19" s="65"/>
      <c r="C19" s="66"/>
      <c r="D19" s="166" t="s">
        <v>50</v>
      </c>
      <c r="E19" s="166"/>
      <c r="F19" s="166"/>
      <c r="G19" s="166"/>
      <c r="H19" s="166"/>
      <c r="I19" s="166"/>
      <c r="J19" s="166"/>
      <c r="K19" s="166"/>
      <c r="L19" s="166"/>
      <c r="M19" s="166"/>
      <c r="N19" s="166"/>
      <c r="O19" s="166"/>
      <c r="P19" s="166"/>
      <c r="Q19" s="166"/>
      <c r="R19" s="166"/>
      <c r="S19" s="166"/>
      <c r="T19" s="166"/>
      <c r="U19" s="166"/>
      <c r="V19" s="166"/>
      <c r="W19" s="166"/>
      <c r="X19" s="166"/>
      <c r="Y19" s="166" t="s">
        <v>18</v>
      </c>
      <c r="Z19" s="166"/>
      <c r="AA19" s="166"/>
      <c r="AB19" s="166"/>
      <c r="AC19" s="117"/>
      <c r="AD19" s="117"/>
      <c r="AE19" s="117"/>
      <c r="AF19" s="117"/>
      <c r="AG19" s="68"/>
      <c r="AH19" s="68"/>
      <c r="AI19" s="68"/>
      <c r="AJ19" s="68"/>
      <c r="AK19" s="68"/>
      <c r="AP19" s="83" t="s">
        <v>63</v>
      </c>
      <c r="AQ19" s="84"/>
      <c r="AR19" s="84"/>
      <c r="AS19" s="84"/>
      <c r="AT19" s="84"/>
      <c r="AU19" s="167" t="s">
        <v>34</v>
      </c>
      <c r="AV19" s="37" t="s">
        <v>11</v>
      </c>
      <c r="AW19" s="37"/>
      <c r="AX19" s="167" t="s">
        <v>34</v>
      </c>
      <c r="AY19" s="101" t="s">
        <v>101</v>
      </c>
      <c r="AZ19" s="101"/>
      <c r="BA19" s="101"/>
      <c r="BB19" s="101"/>
      <c r="BC19" s="102"/>
    </row>
    <row r="20" spans="1:55" ht="24" customHeight="1" thickTop="1" x14ac:dyDescent="0.35">
      <c r="A20" s="60" t="s">
        <v>9</v>
      </c>
      <c r="B20" s="60"/>
      <c r="C20" s="194"/>
      <c r="D20" s="231" t="s">
        <v>114</v>
      </c>
      <c r="E20" s="232"/>
      <c r="F20" s="232"/>
      <c r="G20" s="232"/>
      <c r="H20" s="232"/>
      <c r="I20" s="232"/>
      <c r="J20" s="232"/>
      <c r="K20" s="232"/>
      <c r="L20" s="232"/>
      <c r="M20" s="232"/>
      <c r="N20" s="232"/>
      <c r="O20" s="232"/>
      <c r="P20" s="232"/>
      <c r="Q20" s="232"/>
      <c r="R20" s="232"/>
      <c r="S20" s="232"/>
      <c r="T20" s="232"/>
      <c r="U20" s="232"/>
      <c r="V20" s="232"/>
      <c r="W20" s="232"/>
      <c r="X20" s="233"/>
      <c r="Y20" s="226"/>
      <c r="Z20" s="227"/>
      <c r="AA20" s="227"/>
      <c r="AB20" s="228"/>
      <c r="AC20" s="234" t="s">
        <v>71</v>
      </c>
      <c r="AD20" s="119"/>
      <c r="AE20" s="126">
        <v>4.7</v>
      </c>
      <c r="AF20" s="127"/>
      <c r="AG20" s="60" t="str">
        <f>IF(Y20="","該当部位なし",IF(Y20&lt;=AE20,"適合","不適"))</f>
        <v>該当部位なし</v>
      </c>
      <c r="AH20" s="60"/>
      <c r="AI20" s="60"/>
      <c r="AJ20" s="60"/>
      <c r="AK20" s="60"/>
      <c r="AP20" s="86"/>
      <c r="AQ20" s="87"/>
      <c r="AR20" s="87"/>
      <c r="AS20" s="87"/>
      <c r="AT20" s="87"/>
      <c r="AU20" s="168"/>
      <c r="AV20" s="39"/>
      <c r="AW20" s="39"/>
      <c r="AX20" s="168"/>
      <c r="AY20" s="103"/>
      <c r="AZ20" s="103"/>
      <c r="BA20" s="103"/>
      <c r="BB20" s="103"/>
      <c r="BC20" s="104"/>
    </row>
    <row r="21" spans="1:55" ht="24" customHeight="1" thickBot="1" x14ac:dyDescent="0.4">
      <c r="A21" s="52" t="s">
        <v>10</v>
      </c>
      <c r="B21" s="52"/>
      <c r="C21" s="162"/>
      <c r="D21" s="211"/>
      <c r="E21" s="212"/>
      <c r="F21" s="212"/>
      <c r="G21" s="212"/>
      <c r="H21" s="212"/>
      <c r="I21" s="212"/>
      <c r="J21" s="212"/>
      <c r="K21" s="212"/>
      <c r="L21" s="212"/>
      <c r="M21" s="212"/>
      <c r="N21" s="212"/>
      <c r="O21" s="212"/>
      <c r="P21" s="212"/>
      <c r="Q21" s="212"/>
      <c r="R21" s="212"/>
      <c r="S21" s="212"/>
      <c r="T21" s="212"/>
      <c r="U21" s="212"/>
      <c r="V21" s="212"/>
      <c r="W21" s="212"/>
      <c r="X21" s="217"/>
      <c r="Y21" s="211"/>
      <c r="Z21" s="212"/>
      <c r="AA21" s="212"/>
      <c r="AB21" s="217"/>
      <c r="AC21" s="235"/>
      <c r="AD21" s="54"/>
      <c r="AE21" s="128"/>
      <c r="AF21" s="129"/>
      <c r="AG21" s="52" t="str">
        <f>IF(Y21="","不適",IF(Y21&lt;=AE20,"適合","不適"))</f>
        <v>不適</v>
      </c>
      <c r="AH21" s="52"/>
      <c r="AI21" s="52"/>
      <c r="AJ21" s="52"/>
      <c r="AK21" s="52"/>
      <c r="AP21" s="89"/>
      <c r="AQ21" s="90"/>
      <c r="AR21" s="90"/>
      <c r="AS21" s="90"/>
      <c r="AT21" s="90"/>
      <c r="AU21" s="169"/>
      <c r="AV21" s="41"/>
      <c r="AW21" s="41"/>
      <c r="AX21" s="169"/>
      <c r="AY21" s="105"/>
      <c r="AZ21" s="105"/>
      <c r="BA21" s="105"/>
      <c r="BB21" s="105"/>
      <c r="BC21" s="106"/>
    </row>
    <row r="22" spans="1:55" ht="20.100000000000001" customHeight="1" thickTop="1" x14ac:dyDescent="0.35"/>
    <row r="23" spans="1:55" ht="24" customHeight="1" x14ac:dyDescent="0.35">
      <c r="A23" s="120" t="s">
        <v>29</v>
      </c>
      <c r="B23" s="41"/>
      <c r="C23" s="41"/>
      <c r="D23" s="39"/>
      <c r="E23" s="39"/>
      <c r="F23" s="39"/>
      <c r="G23" s="39"/>
      <c r="H23" s="39"/>
      <c r="I23" s="39"/>
      <c r="J23" s="39"/>
    </row>
    <row r="24" spans="1:55" ht="24" customHeight="1" thickBot="1" x14ac:dyDescent="0.4">
      <c r="A24" s="68" t="s">
        <v>53</v>
      </c>
      <c r="B24" s="68"/>
      <c r="C24" s="68"/>
      <c r="D24" s="166" t="s">
        <v>54</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1" t="s">
        <v>51</v>
      </c>
      <c r="AI24" s="62"/>
      <c r="AJ24" s="62"/>
      <c r="AK24" s="62"/>
      <c r="AL24" s="62"/>
      <c r="AM24" s="62"/>
      <c r="AN24" s="62"/>
      <c r="AO24" s="62"/>
      <c r="AP24" s="62"/>
      <c r="AQ24" s="62"/>
      <c r="AR24" s="62"/>
      <c r="AS24" s="166" t="s">
        <v>52</v>
      </c>
      <c r="AT24" s="166"/>
      <c r="AU24" s="166"/>
      <c r="AV24" s="166"/>
      <c r="AW24" s="166"/>
      <c r="AX24" s="166"/>
      <c r="AY24" s="166"/>
      <c r="AZ24" s="166"/>
      <c r="BA24" s="166"/>
      <c r="BB24" s="166"/>
      <c r="BC24" s="166"/>
    </row>
    <row r="25" spans="1:55" ht="24" customHeight="1" thickTop="1" thickBot="1" x14ac:dyDescent="0.4">
      <c r="A25" s="67" t="s">
        <v>79</v>
      </c>
      <c r="B25" s="67"/>
      <c r="C25" s="209"/>
      <c r="D25" s="27" t="s">
        <v>34</v>
      </c>
      <c r="E25" s="218" t="s">
        <v>37</v>
      </c>
      <c r="F25" s="123"/>
      <c r="G25" s="123"/>
      <c r="H25" s="219"/>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220"/>
      <c r="AH25" s="198"/>
      <c r="AI25" s="199"/>
      <c r="AJ25" s="199"/>
      <c r="AK25" s="199"/>
      <c r="AL25" s="199"/>
      <c r="AM25" s="199"/>
      <c r="AN25" s="199"/>
      <c r="AO25" s="199"/>
      <c r="AP25" s="199"/>
      <c r="AQ25" s="199"/>
      <c r="AR25" s="221"/>
      <c r="AS25" s="226"/>
      <c r="AT25" s="227"/>
      <c r="AU25" s="227"/>
      <c r="AV25" s="227"/>
      <c r="AW25" s="227"/>
      <c r="AX25" s="227"/>
      <c r="AY25" s="227"/>
      <c r="AZ25" s="227"/>
      <c r="BA25" s="227"/>
      <c r="BB25" s="227"/>
      <c r="BC25" s="228"/>
    </row>
    <row r="26" spans="1:55" ht="24" customHeight="1" thickTop="1" x14ac:dyDescent="0.35">
      <c r="A26" s="33"/>
      <c r="B26" s="33"/>
      <c r="C26" s="210"/>
      <c r="D26" s="229" t="s">
        <v>34</v>
      </c>
      <c r="E26" s="230" t="s">
        <v>69</v>
      </c>
      <c r="F26" s="33"/>
      <c r="G26" s="210"/>
      <c r="H26" s="238" t="s">
        <v>34</v>
      </c>
      <c r="I26" s="239" t="s">
        <v>95</v>
      </c>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240"/>
      <c r="AH26" s="222"/>
      <c r="AI26" s="72"/>
      <c r="AJ26" s="72"/>
      <c r="AK26" s="72"/>
      <c r="AL26" s="72"/>
      <c r="AM26" s="72"/>
      <c r="AN26" s="72"/>
      <c r="AO26" s="72"/>
      <c r="AP26" s="72"/>
      <c r="AQ26" s="72"/>
      <c r="AR26" s="223"/>
      <c r="AS26" s="188"/>
      <c r="AT26" s="59"/>
      <c r="AU26" s="59"/>
      <c r="AV26" s="59"/>
      <c r="AW26" s="59"/>
      <c r="AX26" s="59"/>
      <c r="AY26" s="59"/>
      <c r="AZ26" s="59"/>
      <c r="BA26" s="59"/>
      <c r="BB26" s="59"/>
      <c r="BC26" s="189"/>
    </row>
    <row r="27" spans="1:55" ht="24" customHeight="1" x14ac:dyDescent="0.35">
      <c r="A27" s="33"/>
      <c r="B27" s="33"/>
      <c r="C27" s="210"/>
      <c r="D27" s="229"/>
      <c r="E27" s="230"/>
      <c r="F27" s="33"/>
      <c r="G27" s="210"/>
      <c r="H27" s="229"/>
      <c r="I27" s="241" t="s">
        <v>107</v>
      </c>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3"/>
      <c r="AH27" s="222"/>
      <c r="AI27" s="72"/>
      <c r="AJ27" s="72"/>
      <c r="AK27" s="72"/>
      <c r="AL27" s="72"/>
      <c r="AM27" s="72"/>
      <c r="AN27" s="72"/>
      <c r="AO27" s="72"/>
      <c r="AP27" s="72"/>
      <c r="AQ27" s="72"/>
      <c r="AR27" s="223"/>
      <c r="AS27" s="188"/>
      <c r="AT27" s="59"/>
      <c r="AU27" s="59"/>
      <c r="AV27" s="59"/>
      <c r="AW27" s="59"/>
      <c r="AX27" s="59"/>
      <c r="AY27" s="59"/>
      <c r="AZ27" s="59"/>
      <c r="BA27" s="59"/>
      <c r="BB27" s="59"/>
      <c r="BC27" s="189"/>
    </row>
    <row r="28" spans="1:55" ht="24" customHeight="1" thickBot="1" x14ac:dyDescent="0.4">
      <c r="A28" s="33"/>
      <c r="B28" s="33"/>
      <c r="C28" s="210"/>
      <c r="D28" s="229"/>
      <c r="E28" s="230"/>
      <c r="F28" s="33"/>
      <c r="G28" s="210"/>
      <c r="H28" s="29" t="s">
        <v>34</v>
      </c>
      <c r="I28" s="108" t="s">
        <v>62</v>
      </c>
      <c r="J28" s="78"/>
      <c r="K28" s="78"/>
      <c r="L28" s="78"/>
      <c r="M28" s="78"/>
      <c r="N28" s="78"/>
      <c r="O28" s="78"/>
      <c r="P28" s="78"/>
      <c r="Q28" s="78"/>
      <c r="R28" s="78"/>
      <c r="S28" s="78"/>
      <c r="T28" s="78"/>
      <c r="U28" s="78"/>
      <c r="V28" s="78"/>
      <c r="W28" s="78"/>
      <c r="X28" s="78"/>
      <c r="Y28" s="78"/>
      <c r="Z28" s="78"/>
      <c r="AA28" s="78"/>
      <c r="AB28" s="78"/>
      <c r="AC28" s="78"/>
      <c r="AD28" s="78"/>
      <c r="AE28" s="78"/>
      <c r="AF28" s="78"/>
      <c r="AG28" s="107"/>
      <c r="AH28" s="222"/>
      <c r="AI28" s="72"/>
      <c r="AJ28" s="72"/>
      <c r="AK28" s="72"/>
      <c r="AL28" s="72"/>
      <c r="AM28" s="72"/>
      <c r="AN28" s="72"/>
      <c r="AO28" s="72"/>
      <c r="AP28" s="72"/>
      <c r="AQ28" s="72"/>
      <c r="AR28" s="223"/>
      <c r="AS28" s="188"/>
      <c r="AT28" s="59"/>
      <c r="AU28" s="59"/>
      <c r="AV28" s="59"/>
      <c r="AW28" s="59"/>
      <c r="AX28" s="59"/>
      <c r="AY28" s="59"/>
      <c r="AZ28" s="59"/>
      <c r="BA28" s="59"/>
      <c r="BB28" s="59"/>
      <c r="BC28" s="189"/>
    </row>
    <row r="29" spans="1:55" ht="24" customHeight="1" thickTop="1" x14ac:dyDescent="0.35">
      <c r="A29" s="33"/>
      <c r="B29" s="33"/>
      <c r="C29" s="210"/>
      <c r="D29" s="28" t="s">
        <v>34</v>
      </c>
      <c r="E29" s="108" t="s">
        <v>73</v>
      </c>
      <c r="F29" s="78"/>
      <c r="G29" s="78"/>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220"/>
      <c r="AH29" s="224"/>
      <c r="AI29" s="74"/>
      <c r="AJ29" s="74"/>
      <c r="AK29" s="74"/>
      <c r="AL29" s="74"/>
      <c r="AM29" s="74"/>
      <c r="AN29" s="74"/>
      <c r="AO29" s="74"/>
      <c r="AP29" s="74"/>
      <c r="AQ29" s="74"/>
      <c r="AR29" s="225"/>
      <c r="AS29" s="188"/>
      <c r="AT29" s="59"/>
      <c r="AU29" s="59"/>
      <c r="AV29" s="59"/>
      <c r="AW29" s="59"/>
      <c r="AX29" s="59"/>
      <c r="AY29" s="59"/>
      <c r="AZ29" s="59"/>
      <c r="BA29" s="59"/>
      <c r="BB29" s="59"/>
      <c r="BC29" s="189"/>
    </row>
    <row r="30" spans="1:55" ht="24" customHeight="1" x14ac:dyDescent="0.35">
      <c r="A30" s="33" t="s">
        <v>80</v>
      </c>
      <c r="B30" s="33"/>
      <c r="C30" s="210"/>
      <c r="D30" s="28" t="s">
        <v>34</v>
      </c>
      <c r="E30" s="108" t="s">
        <v>91</v>
      </c>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107"/>
      <c r="AH30" s="255"/>
      <c r="AI30" s="70"/>
      <c r="AJ30" s="70"/>
      <c r="AK30" s="70"/>
      <c r="AL30" s="70"/>
      <c r="AM30" s="70"/>
      <c r="AN30" s="70"/>
      <c r="AO30" s="70"/>
      <c r="AP30" s="70"/>
      <c r="AQ30" s="70"/>
      <c r="AR30" s="256"/>
      <c r="AS30" s="188"/>
      <c r="AT30" s="59"/>
      <c r="AU30" s="59"/>
      <c r="AV30" s="59"/>
      <c r="AW30" s="59"/>
      <c r="AX30" s="59"/>
      <c r="AY30" s="59"/>
      <c r="AZ30" s="59"/>
      <c r="BA30" s="59"/>
      <c r="BB30" s="59"/>
      <c r="BC30" s="189"/>
    </row>
    <row r="31" spans="1:55" ht="24" customHeight="1" x14ac:dyDescent="0.35">
      <c r="A31" s="33"/>
      <c r="B31" s="33"/>
      <c r="C31" s="210"/>
      <c r="D31" s="28" t="s">
        <v>34</v>
      </c>
      <c r="E31" s="257" t="s">
        <v>92</v>
      </c>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258"/>
      <c r="AH31" s="222"/>
      <c r="AI31" s="72"/>
      <c r="AJ31" s="72"/>
      <c r="AK31" s="72"/>
      <c r="AL31" s="72"/>
      <c r="AM31" s="72"/>
      <c r="AN31" s="72"/>
      <c r="AO31" s="72"/>
      <c r="AP31" s="72"/>
      <c r="AQ31" s="72"/>
      <c r="AR31" s="223"/>
      <c r="AS31" s="188"/>
      <c r="AT31" s="59"/>
      <c r="AU31" s="59"/>
      <c r="AV31" s="59"/>
      <c r="AW31" s="59"/>
      <c r="AX31" s="59"/>
      <c r="AY31" s="59"/>
      <c r="AZ31" s="59"/>
      <c r="BA31" s="59"/>
      <c r="BB31" s="59"/>
      <c r="BC31" s="189"/>
    </row>
    <row r="32" spans="1:55" ht="24" customHeight="1" thickBot="1" x14ac:dyDescent="0.4">
      <c r="A32" s="33"/>
      <c r="B32" s="33"/>
      <c r="C32" s="210"/>
      <c r="D32" s="28" t="s">
        <v>34</v>
      </c>
      <c r="E32" s="259" t="s">
        <v>74</v>
      </c>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1"/>
      <c r="AH32" s="224"/>
      <c r="AI32" s="74"/>
      <c r="AJ32" s="74"/>
      <c r="AK32" s="74"/>
      <c r="AL32" s="74"/>
      <c r="AM32" s="74"/>
      <c r="AN32" s="74"/>
      <c r="AO32" s="74"/>
      <c r="AP32" s="74"/>
      <c r="AQ32" s="74"/>
      <c r="AR32" s="225"/>
      <c r="AS32" s="188"/>
      <c r="AT32" s="59"/>
      <c r="AU32" s="59"/>
      <c r="AV32" s="59"/>
      <c r="AW32" s="59"/>
      <c r="AX32" s="59"/>
      <c r="AY32" s="59"/>
      <c r="AZ32" s="59"/>
      <c r="BA32" s="59"/>
      <c r="BB32" s="59"/>
      <c r="BC32" s="189"/>
    </row>
    <row r="33" spans="1:55" ht="24" customHeight="1" thickTop="1" thickBot="1" x14ac:dyDescent="0.4">
      <c r="A33" s="33" t="s">
        <v>46</v>
      </c>
      <c r="B33" s="33"/>
      <c r="C33" s="210"/>
      <c r="D33" s="28" t="s">
        <v>34</v>
      </c>
      <c r="E33" s="262" t="s">
        <v>88</v>
      </c>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4"/>
      <c r="AH33" s="236"/>
      <c r="AI33" s="125"/>
      <c r="AJ33" s="125"/>
      <c r="AK33" s="125"/>
      <c r="AL33" s="125"/>
      <c r="AM33" s="125"/>
      <c r="AN33" s="125"/>
      <c r="AO33" s="125"/>
      <c r="AP33" s="125"/>
      <c r="AQ33" s="125"/>
      <c r="AR33" s="237"/>
      <c r="AS33" s="188"/>
      <c r="AT33" s="59"/>
      <c r="AU33" s="59"/>
      <c r="AV33" s="59"/>
      <c r="AW33" s="59"/>
      <c r="AX33" s="59"/>
      <c r="AY33" s="59"/>
      <c r="AZ33" s="59"/>
      <c r="BA33" s="59"/>
      <c r="BB33" s="59"/>
      <c r="BC33" s="189"/>
    </row>
    <row r="34" spans="1:55" ht="24" customHeight="1" thickTop="1" thickBot="1" x14ac:dyDescent="0.4">
      <c r="A34" s="52" t="s">
        <v>30</v>
      </c>
      <c r="B34" s="52"/>
      <c r="C34" s="162"/>
      <c r="D34" s="28" t="s">
        <v>34</v>
      </c>
      <c r="E34" s="246" t="s">
        <v>45</v>
      </c>
      <c r="F34" s="247"/>
      <c r="G34" s="247"/>
      <c r="H34" s="247"/>
      <c r="I34" s="247"/>
      <c r="J34" s="247"/>
      <c r="K34" s="247"/>
      <c r="L34" s="247"/>
      <c r="M34" s="247"/>
      <c r="N34" s="247"/>
      <c r="O34" s="247"/>
      <c r="P34" s="247"/>
      <c r="Q34" s="247"/>
      <c r="R34" s="247"/>
      <c r="S34" s="247"/>
      <c r="T34" s="247"/>
      <c r="U34" s="247"/>
      <c r="V34" s="247"/>
      <c r="W34" s="247"/>
      <c r="X34" s="248"/>
      <c r="Y34" s="30" t="s">
        <v>34</v>
      </c>
      <c r="Z34" s="175" t="s">
        <v>96</v>
      </c>
      <c r="AA34" s="175"/>
      <c r="AB34" s="175"/>
      <c r="AC34" s="175"/>
      <c r="AD34" s="175"/>
      <c r="AE34" s="175"/>
      <c r="AF34" s="175"/>
      <c r="AG34" s="175"/>
      <c r="AH34" s="249"/>
      <c r="AI34" s="250"/>
      <c r="AJ34" s="250"/>
      <c r="AK34" s="250"/>
      <c r="AL34" s="250"/>
      <c r="AM34" s="250"/>
      <c r="AN34" s="250"/>
      <c r="AO34" s="250"/>
      <c r="AP34" s="250"/>
      <c r="AQ34" s="250"/>
      <c r="AR34" s="251"/>
      <c r="AS34" s="211"/>
      <c r="AT34" s="212"/>
      <c r="AU34" s="212"/>
      <c r="AV34" s="212"/>
      <c r="AW34" s="212"/>
      <c r="AX34" s="212"/>
      <c r="AY34" s="212"/>
      <c r="AZ34" s="212"/>
      <c r="BA34" s="212"/>
      <c r="BB34" s="212"/>
      <c r="BC34" s="217"/>
    </row>
    <row r="35" spans="1:55" ht="24" customHeight="1" thickTop="1" thickBot="1" x14ac:dyDescent="0.4">
      <c r="A35" s="52" t="s">
        <v>31</v>
      </c>
      <c r="B35" s="52"/>
      <c r="C35" s="162"/>
      <c r="D35" s="29" t="s">
        <v>34</v>
      </c>
      <c r="E35" s="175" t="s">
        <v>41</v>
      </c>
      <c r="F35" s="175"/>
      <c r="G35" s="175"/>
      <c r="H35" s="175"/>
      <c r="I35" s="175"/>
      <c r="J35" s="175"/>
      <c r="K35" s="175"/>
      <c r="L35" s="175"/>
      <c r="M35" s="175"/>
      <c r="N35" s="175"/>
      <c r="O35" s="175"/>
      <c r="P35" s="175"/>
      <c r="Q35" s="175"/>
      <c r="R35" s="175"/>
      <c r="S35" s="175"/>
      <c r="T35" s="175"/>
      <c r="U35" s="175"/>
      <c r="V35" s="175"/>
      <c r="W35" s="175"/>
      <c r="X35" s="175"/>
      <c r="Y35" s="29" t="s">
        <v>34</v>
      </c>
      <c r="Z35" s="55" t="s">
        <v>73</v>
      </c>
      <c r="AA35" s="55"/>
      <c r="AB35" s="55"/>
      <c r="AC35" s="55"/>
      <c r="AD35" s="55"/>
      <c r="AE35" s="55"/>
      <c r="AF35" s="55"/>
      <c r="AG35" s="108"/>
      <c r="AH35" s="252"/>
      <c r="AI35" s="253"/>
      <c r="AJ35" s="253"/>
      <c r="AK35" s="253"/>
      <c r="AL35" s="253"/>
      <c r="AM35" s="253"/>
      <c r="AN35" s="253"/>
      <c r="AO35" s="253"/>
      <c r="AP35" s="253"/>
      <c r="AQ35" s="253"/>
      <c r="AR35" s="253"/>
      <c r="AS35" s="254"/>
      <c r="AT35" s="254"/>
      <c r="AU35" s="254"/>
      <c r="AV35" s="254"/>
      <c r="AW35" s="254"/>
      <c r="AX35" s="254"/>
      <c r="AY35" s="254"/>
      <c r="AZ35" s="254"/>
      <c r="BA35" s="254"/>
      <c r="BB35" s="254"/>
      <c r="BC35" s="254"/>
    </row>
    <row r="36" spans="1:55" ht="20.100000000000001" customHeight="1" thickTop="1" thickBot="1" x14ac:dyDescent="0.4">
      <c r="A36" s="75" t="s">
        <v>97</v>
      </c>
      <c r="B36" s="75"/>
      <c r="C36" s="75"/>
      <c r="D36" s="75"/>
      <c r="E36" s="75"/>
      <c r="F36" s="75"/>
      <c r="G36" s="75"/>
      <c r="H36" s="75"/>
      <c r="I36" s="75"/>
      <c r="J36" s="75"/>
      <c r="K36" s="75"/>
      <c r="L36" s="75"/>
      <c r="M36" s="75"/>
      <c r="N36" s="75"/>
      <c r="O36" s="75"/>
      <c r="P36" s="75"/>
      <c r="Q36" s="75"/>
      <c r="R36" s="75"/>
      <c r="S36" s="75"/>
      <c r="T36" s="75"/>
      <c r="U36" s="75"/>
      <c r="V36" s="75"/>
      <c r="W36" s="75"/>
      <c r="X36" s="75"/>
    </row>
    <row r="37" spans="1:55" ht="24" customHeight="1" thickTop="1" x14ac:dyDescent="0.35">
      <c r="AN37" s="14"/>
      <c r="AP37" s="92" t="s">
        <v>98</v>
      </c>
      <c r="AQ37" s="93"/>
      <c r="AR37" s="93"/>
      <c r="AS37" s="93"/>
      <c r="AT37" s="93"/>
      <c r="AU37" s="167" t="s">
        <v>34</v>
      </c>
      <c r="AV37" s="37" t="s">
        <v>11</v>
      </c>
      <c r="AW37" s="37"/>
      <c r="AX37" s="167" t="s">
        <v>34</v>
      </c>
      <c r="AY37" s="101" t="s">
        <v>102</v>
      </c>
      <c r="AZ37" s="101"/>
      <c r="BA37" s="101"/>
      <c r="BB37" s="101"/>
      <c r="BC37" s="102"/>
    </row>
    <row r="38" spans="1:55" ht="24" customHeight="1" x14ac:dyDescent="0.35">
      <c r="AN38" s="14"/>
      <c r="AP38" s="95"/>
      <c r="AQ38" s="96"/>
      <c r="AR38" s="96"/>
      <c r="AS38" s="96"/>
      <c r="AT38" s="96"/>
      <c r="AU38" s="168"/>
      <c r="AV38" s="39"/>
      <c r="AW38" s="39"/>
      <c r="AX38" s="168"/>
      <c r="AY38" s="103"/>
      <c r="AZ38" s="103"/>
      <c r="BA38" s="103"/>
      <c r="BB38" s="103"/>
      <c r="BC38" s="104"/>
    </row>
    <row r="39" spans="1:55" ht="24" customHeight="1" thickBot="1" x14ac:dyDescent="0.4">
      <c r="AN39" s="14"/>
      <c r="AP39" s="98"/>
      <c r="AQ39" s="99"/>
      <c r="AR39" s="99"/>
      <c r="AS39" s="99"/>
      <c r="AT39" s="99"/>
      <c r="AU39" s="169"/>
      <c r="AV39" s="41"/>
      <c r="AW39" s="41"/>
      <c r="AX39" s="169"/>
      <c r="AY39" s="105"/>
      <c r="AZ39" s="105"/>
      <c r="BA39" s="105"/>
      <c r="BB39" s="105"/>
      <c r="BC39" s="106"/>
    </row>
    <row r="40" spans="1:55" ht="24" customHeight="1" thickTop="1" x14ac:dyDescent="0.35"/>
  </sheetData>
  <sheetProtection algorithmName="SHA-512" hashValue="VLosOOM320S/f+ODfzzllDkjsMjtmKInf8KNgsfAn0ubM7Fgt8ZtXiG5njWjKupDdYSAjcCj69oPGo5s35/28A==" saltValue="euZ0Dkdu9H+X7UA7vVNs0Q==" spinCount="100000" sheet="1" objects="1" scenarios="1"/>
  <mergeCells count="161">
    <mergeCell ref="BG2:BK2"/>
    <mergeCell ref="BG4:BL4"/>
    <mergeCell ref="A36:X36"/>
    <mergeCell ref="AP37:AT39"/>
    <mergeCell ref="AU37:AU39"/>
    <mergeCell ref="AV37:AW39"/>
    <mergeCell ref="AX37:AX39"/>
    <mergeCell ref="AY37:BC39"/>
    <mergeCell ref="A34:C34"/>
    <mergeCell ref="E34:X34"/>
    <mergeCell ref="Z34:AG34"/>
    <mergeCell ref="AH34:AR34"/>
    <mergeCell ref="AS34:BC34"/>
    <mergeCell ref="A35:C35"/>
    <mergeCell ref="E35:X35"/>
    <mergeCell ref="Z35:AG35"/>
    <mergeCell ref="AH35:AR35"/>
    <mergeCell ref="AS35:BC35"/>
    <mergeCell ref="AH30:AR32"/>
    <mergeCell ref="AS30:BC32"/>
    <mergeCell ref="E31:AG31"/>
    <mergeCell ref="E32:AG32"/>
    <mergeCell ref="A33:C33"/>
    <mergeCell ref="E33:AG33"/>
    <mergeCell ref="AH33:AR33"/>
    <mergeCell ref="AS33:BC33"/>
    <mergeCell ref="H26:H27"/>
    <mergeCell ref="I26:AG26"/>
    <mergeCell ref="I27:AG27"/>
    <mergeCell ref="I28:AG28"/>
    <mergeCell ref="E29:AG29"/>
    <mergeCell ref="A30:C32"/>
    <mergeCell ref="E30:AG30"/>
    <mergeCell ref="A23:J23"/>
    <mergeCell ref="AP19:AT21"/>
    <mergeCell ref="AU19:AU21"/>
    <mergeCell ref="AV19:AW21"/>
    <mergeCell ref="A24:C24"/>
    <mergeCell ref="D24:AG24"/>
    <mergeCell ref="AH24:AR24"/>
    <mergeCell ref="AS24:BC24"/>
    <mergeCell ref="A25:C29"/>
    <mergeCell ref="E25:AG25"/>
    <mergeCell ref="AH25:AR29"/>
    <mergeCell ref="AS25:BC29"/>
    <mergeCell ref="D26:D28"/>
    <mergeCell ref="E26:G28"/>
    <mergeCell ref="AX19:AX21"/>
    <mergeCell ref="AY19:BC21"/>
    <mergeCell ref="A20:C20"/>
    <mergeCell ref="D20:X20"/>
    <mergeCell ref="Y20:AB20"/>
    <mergeCell ref="AC20:AD21"/>
    <mergeCell ref="AE20:AF21"/>
    <mergeCell ref="A17:G17"/>
    <mergeCell ref="A18:C19"/>
    <mergeCell ref="D18:AB18"/>
    <mergeCell ref="AC18:AF19"/>
    <mergeCell ref="AG18:AK19"/>
    <mergeCell ref="D19:X19"/>
    <mergeCell ref="Y19:AB19"/>
    <mergeCell ref="AG20:AK20"/>
    <mergeCell ref="A21:C21"/>
    <mergeCell ref="D21:X21"/>
    <mergeCell ref="Y21:AB21"/>
    <mergeCell ref="AG21:AK21"/>
    <mergeCell ref="AL14:AO14"/>
    <mergeCell ref="AP14:AS14"/>
    <mergeCell ref="AT14:AU14"/>
    <mergeCell ref="AV14:AW14"/>
    <mergeCell ref="AX14:BC14"/>
    <mergeCell ref="D15:G15"/>
    <mergeCell ref="P15:AG15"/>
    <mergeCell ref="AH15:AJ15"/>
    <mergeCell ref="AL15:AO15"/>
    <mergeCell ref="AP15:AS15"/>
    <mergeCell ref="AT15:AU15"/>
    <mergeCell ref="AV15:AW15"/>
    <mergeCell ref="AX15:BC15"/>
    <mergeCell ref="A11:G11"/>
    <mergeCell ref="H11:O11"/>
    <mergeCell ref="P11:AG11"/>
    <mergeCell ref="AH11:AJ11"/>
    <mergeCell ref="A14:C15"/>
    <mergeCell ref="D14:G14"/>
    <mergeCell ref="H14:O15"/>
    <mergeCell ref="P14:AG14"/>
    <mergeCell ref="AH14:AJ14"/>
    <mergeCell ref="AX12:BC12"/>
    <mergeCell ref="D13:G13"/>
    <mergeCell ref="H13:O13"/>
    <mergeCell ref="P13:AG13"/>
    <mergeCell ref="AH13:AJ13"/>
    <mergeCell ref="AL13:AO13"/>
    <mergeCell ref="AP13:AS13"/>
    <mergeCell ref="AT13:AU13"/>
    <mergeCell ref="AV13:AW13"/>
    <mergeCell ref="AX13:BC13"/>
    <mergeCell ref="A12:C13"/>
    <mergeCell ref="D12:G12"/>
    <mergeCell ref="H12:O12"/>
    <mergeCell ref="P12:AG12"/>
    <mergeCell ref="AH12:AJ12"/>
    <mergeCell ref="AL12:AO12"/>
    <mergeCell ref="AP12:AS12"/>
    <mergeCell ref="AT12:AU12"/>
    <mergeCell ref="AV12:AW12"/>
    <mergeCell ref="AL11:AO11"/>
    <mergeCell ref="AP11:AS11"/>
    <mergeCell ref="AT11:AU11"/>
    <mergeCell ref="A9:C10"/>
    <mergeCell ref="AV11:AW11"/>
    <mergeCell ref="AP9:AS9"/>
    <mergeCell ref="AT9:AU9"/>
    <mergeCell ref="AV9:AW9"/>
    <mergeCell ref="AX9:BC9"/>
    <mergeCell ref="D10:G10"/>
    <mergeCell ref="H10:O10"/>
    <mergeCell ref="P10:AG10"/>
    <mergeCell ref="AH10:AJ10"/>
    <mergeCell ref="AL10:AO10"/>
    <mergeCell ref="AP10:AS10"/>
    <mergeCell ref="D9:G9"/>
    <mergeCell ref="H9:O9"/>
    <mergeCell ref="P9:AG9"/>
    <mergeCell ref="AH9:AJ9"/>
    <mergeCell ref="AL9:AO9"/>
    <mergeCell ref="AT10:AU10"/>
    <mergeCell ref="AV10:AW10"/>
    <mergeCell ref="AX10:BC10"/>
    <mergeCell ref="AX11:BC11"/>
    <mergeCell ref="AT2:AU4"/>
    <mergeCell ref="AV2:AV4"/>
    <mergeCell ref="AW2:BC4"/>
    <mergeCell ref="A3:D3"/>
    <mergeCell ref="E3:Y3"/>
    <mergeCell ref="A4:D4"/>
    <mergeCell ref="E4:F4"/>
    <mergeCell ref="G4:H4"/>
    <mergeCell ref="AT7:AW8"/>
    <mergeCell ref="AX7:BC8"/>
    <mergeCell ref="P8:AG8"/>
    <mergeCell ref="AH8:AK8"/>
    <mergeCell ref="AL8:AO8"/>
    <mergeCell ref="AP8:AS8"/>
    <mergeCell ref="I4:L4"/>
    <mergeCell ref="M4:N4"/>
    <mergeCell ref="P4:R4"/>
    <mergeCell ref="T4:Y4"/>
    <mergeCell ref="A1:U1"/>
    <mergeCell ref="A2:D2"/>
    <mergeCell ref="E2:F2"/>
    <mergeCell ref="G2:I2"/>
    <mergeCell ref="J2:N2"/>
    <mergeCell ref="O2:Y2"/>
    <mergeCell ref="A6:G6"/>
    <mergeCell ref="A7:G8"/>
    <mergeCell ref="H7:O8"/>
    <mergeCell ref="P7:AS7"/>
    <mergeCell ref="AK2:AR4"/>
    <mergeCell ref="AS2:AS4"/>
  </mergeCells>
  <phoneticPr fontId="1"/>
  <conditionalFormatting sqref="A9:H14 P9:P15 AH9:AH15 AK9:AL15 AP9:AP15 AV9:AV15 AX9:AX15 A15:G15 AE20 A20:D21 Y20:Y21 AG20:AG21">
    <cfRule type="expression" dxfId="20" priority="21">
      <formula>$AX$19="■"</formula>
    </cfRule>
  </conditionalFormatting>
  <conditionalFormatting sqref="E25 E26:I28">
    <cfRule type="expression" dxfId="19" priority="11">
      <formula>$D$29="■"</formula>
    </cfRule>
  </conditionalFormatting>
  <conditionalFormatting sqref="E25">
    <cfRule type="expression" dxfId="18" priority="19">
      <formula>$D$26="■"</formula>
    </cfRule>
  </conditionalFormatting>
  <conditionalFormatting sqref="E26 H26:H28">
    <cfRule type="expression" dxfId="17" priority="18">
      <formula>$D$25="■"</formula>
    </cfRule>
  </conditionalFormatting>
  <conditionalFormatting sqref="E29">
    <cfRule type="expression" dxfId="16" priority="6">
      <formula>$D$26="■"</formula>
    </cfRule>
  </conditionalFormatting>
  <conditionalFormatting sqref="E30">
    <cfRule type="expression" dxfId="15" priority="14">
      <formula>$D$31="■"</formula>
    </cfRule>
  </conditionalFormatting>
  <conditionalFormatting sqref="E30:E31">
    <cfRule type="expression" dxfId="14" priority="12">
      <formula>$D$32="■"</formula>
    </cfRule>
  </conditionalFormatting>
  <conditionalFormatting sqref="E31:E32">
    <cfRule type="expression" dxfId="13" priority="8">
      <formula>$D$30="■"</formula>
    </cfRule>
  </conditionalFormatting>
  <conditionalFormatting sqref="E32">
    <cfRule type="expression" dxfId="12" priority="7">
      <formula>$D$31="■"</formula>
    </cfRule>
  </conditionalFormatting>
  <conditionalFormatting sqref="E34:X34">
    <cfRule type="expression" dxfId="11" priority="5">
      <formula>$Y$34="■"</formula>
    </cfRule>
  </conditionalFormatting>
  <conditionalFormatting sqref="E35:X35">
    <cfRule type="expression" dxfId="10" priority="4">
      <formula>$Y$35="■"</formula>
    </cfRule>
  </conditionalFormatting>
  <conditionalFormatting sqref="H26:I28 D24 A24:A25 AH24:AH25 AS24:AS25 D25:E26 D27:D28 D29:E35 A30 AH30 AS30 A33:A35 AH33:AH35 AS33:AS35 Y34:AG35">
    <cfRule type="expression" dxfId="9" priority="20">
      <formula>$AX$37="■"</formula>
    </cfRule>
  </conditionalFormatting>
  <conditionalFormatting sqref="I26">
    <cfRule type="expression" dxfId="8" priority="13">
      <formula>$D$25="■"</formula>
    </cfRule>
  </conditionalFormatting>
  <conditionalFormatting sqref="I26:I27">
    <cfRule type="expression" dxfId="7" priority="16">
      <formula>$H$28="■"</formula>
    </cfRule>
  </conditionalFormatting>
  <conditionalFormatting sqref="I27:I28">
    <cfRule type="expression" dxfId="6" priority="17">
      <formula>$D$25="■"</formula>
    </cfRule>
  </conditionalFormatting>
  <conditionalFormatting sqref="I28">
    <cfRule type="expression" dxfId="5" priority="15">
      <formula>$H$26="■"</formula>
    </cfRule>
  </conditionalFormatting>
  <conditionalFormatting sqref="Z34:AG34">
    <cfRule type="expression" dxfId="4" priority="3">
      <formula>$D$34="■"</formula>
    </cfRule>
  </conditionalFormatting>
  <conditionalFormatting sqref="Z35:AG35">
    <cfRule type="expression" dxfId="3" priority="2">
      <formula>$D$35="■"</formula>
    </cfRule>
  </conditionalFormatting>
  <conditionalFormatting sqref="AH25:BC29">
    <cfRule type="expression" dxfId="2" priority="10">
      <formula>$D$29="■"</formula>
    </cfRule>
  </conditionalFormatting>
  <conditionalFormatting sqref="AH30:BC32">
    <cfRule type="expression" dxfId="1" priority="9">
      <formula>$D$32="■"</formula>
    </cfRule>
  </conditionalFormatting>
  <conditionalFormatting sqref="AH34:BC34">
    <cfRule type="expression" dxfId="0" priority="1">
      <formula>$Y$34="■"</formula>
    </cfRule>
  </conditionalFormatting>
  <pageMargins left="1.3779527559055118" right="0.59055118110236227" top="0.27559055118110237" bottom="7.874015748031496E-2" header="0.31496062992125984" footer="0"/>
  <pageSetup paperSize="8" scale="91" fitToWidth="0" fitToHeight="0"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90B7D037-FB52-4986-98D1-16BD9EF71978}">
          <x14:formula1>
            <xm:f>Sheet4!$A$15:$A$16</xm:f>
          </x14:formula1>
          <xm:sqref>O2</xm:sqref>
        </x14:dataValidation>
        <x14:dataValidation type="list" allowBlank="1" showInputMessage="1" showErrorMessage="1" xr:uid="{9EF9E46A-6D46-4E0A-8B57-6E81AB09817D}">
          <x14:formula1>
            <xm:f>Sheet4!$H$9:$H$11</xm:f>
          </x14:formula1>
          <xm:sqref>E34</xm:sqref>
        </x14:dataValidation>
        <x14:dataValidation type="list" allowBlank="1" showInputMessage="1" showErrorMessage="1" xr:uid="{F424CD8D-11CD-4242-9FC4-C13BA5D9E7E8}">
          <x14:formula1>
            <xm:f>Sheet4!$H$5:$H$8</xm:f>
          </x14:formula1>
          <xm:sqref>E33</xm:sqref>
        </x14:dataValidation>
        <x14:dataValidation type="list" allowBlank="1" showInputMessage="1" showErrorMessage="1" xr:uid="{9BDF085A-C2D7-4D6B-8A74-E692C99ECEDD}">
          <x14:formula1>
            <xm:f>Sheet4!$A$11:$A$12</xm:f>
          </x14:formula1>
          <xm:sqref>D25:D26 H26:H28 AV2 AS2 AU37 AU19 AX19 AX37 D29:D35 Y34:Y35</xm:sqref>
        </x14:dataValidation>
        <x14:dataValidation type="list" allowBlank="1" showInputMessage="1" showErrorMessage="1" xr:uid="{B6364651-FBEE-44AA-8AD1-07D3D6CA148D}">
          <x14:formula1>
            <xm:f>Sheet4!$A$7:$A$9</xm:f>
          </x14:formula1>
          <xm:sqref>E4</xm:sqref>
        </x14:dataValidation>
        <x14:dataValidation type="list" allowBlank="1" showInputMessage="1" showErrorMessage="1" xr:uid="{E24EC4A3-B72D-4F64-9699-BD0B4A5C07F0}">
          <x14:formula1>
            <xm:f>Sheet4!$H$2:$H$4</xm:f>
          </x14:formula1>
          <xm:sqref>I27</xm:sqref>
        </x14:dataValidation>
        <x14:dataValidation type="list" allowBlank="1" showInputMessage="1" showErrorMessage="1" xr:uid="{4CDBF255-915E-4F16-9735-9F0A4E0333AD}">
          <x14:formula1>
            <xm:f>Sheet4!$A$2:$A$4</xm:f>
          </x14:formula1>
          <xm:sqref>E2</xm:sqref>
        </x14:dataValidation>
        <x14:dataValidation type="list" allowBlank="1" showInputMessage="1" showErrorMessage="1" xr:uid="{4C1C8900-0EEA-4DB4-825E-52CF033087BE}">
          <x14:formula1>
            <xm:f>Sheet4!$D$2:$D$3</xm:f>
          </x14:formula1>
          <xm:sqref>H9 H12</xm:sqref>
        </x14:dataValidation>
        <x14:dataValidation type="list" allowBlank="1" showInputMessage="1" showErrorMessage="1" xr:uid="{F58BF6D0-ACD8-412C-A204-A2DBF6081D99}">
          <x14:formula1>
            <xm:f>Sheet4!$D$4:$D$5</xm:f>
          </x14:formula1>
          <xm:sqref>H10</xm:sqref>
        </x14:dataValidation>
        <x14:dataValidation type="list" allowBlank="1" showInputMessage="1" showErrorMessage="1" xr:uid="{F846A802-C5F3-4290-BF3E-58567F71A6D1}">
          <x14:formula1>
            <xm:f>Sheet4!$D$6:$D$7</xm:f>
          </x14:formula1>
          <xm:sqref>H11</xm:sqref>
        </x14:dataValidation>
        <x14:dataValidation type="list" allowBlank="1" showInputMessage="1" showErrorMessage="1" xr:uid="{B4DAEB0E-2FAD-4A12-899E-5FFB6D5A0804}">
          <x14:formula1>
            <xm:f>Sheet4!$D$10:$D$11</xm:f>
          </x14:formula1>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EE24-63D0-4774-B757-DAD5AA7037DE}">
  <sheetPr codeName="Sheet2"/>
  <dimension ref="A1:W25"/>
  <sheetViews>
    <sheetView zoomScale="70" zoomScaleNormal="70" workbookViewId="0">
      <selection activeCell="X3" sqref="X3"/>
    </sheetView>
  </sheetViews>
  <sheetFormatPr defaultRowHeight="15.75" x14ac:dyDescent="0.35"/>
  <cols>
    <col min="4" max="4" width="20.7109375" customWidth="1"/>
    <col min="7" max="7" width="10.7109375" customWidth="1"/>
  </cols>
  <sheetData>
    <row r="1" spans="1:23" ht="15.75" customHeight="1" x14ac:dyDescent="0.35">
      <c r="A1" t="s">
        <v>20</v>
      </c>
      <c r="C1" s="266" t="s">
        <v>90</v>
      </c>
      <c r="D1" s="266"/>
      <c r="G1" s="267" t="s">
        <v>68</v>
      </c>
      <c r="H1" s="267"/>
    </row>
    <row r="2" spans="1:23" x14ac:dyDescent="0.35">
      <c r="A2">
        <v>5</v>
      </c>
      <c r="C2" s="265" t="s">
        <v>1</v>
      </c>
      <c r="D2" t="s">
        <v>15</v>
      </c>
      <c r="E2">
        <v>1.1000000000000001</v>
      </c>
      <c r="G2" s="265" t="s">
        <v>32</v>
      </c>
      <c r="H2" t="s">
        <v>39</v>
      </c>
    </row>
    <row r="3" spans="1:23" x14ac:dyDescent="0.35">
      <c r="A3">
        <v>6</v>
      </c>
      <c r="C3" s="265"/>
      <c r="D3" t="s">
        <v>27</v>
      </c>
      <c r="E3" s="2">
        <v>1</v>
      </c>
      <c r="G3" s="265"/>
      <c r="H3" t="s">
        <v>40</v>
      </c>
      <c r="W3" t="s">
        <v>33</v>
      </c>
    </row>
    <row r="4" spans="1:23" x14ac:dyDescent="0.35">
      <c r="A4">
        <v>7</v>
      </c>
      <c r="C4" s="265" t="s">
        <v>2</v>
      </c>
      <c r="D4" t="s">
        <v>15</v>
      </c>
      <c r="E4">
        <v>0.9</v>
      </c>
      <c r="G4" s="265"/>
      <c r="H4" t="s">
        <v>107</v>
      </c>
      <c r="W4" t="s">
        <v>38</v>
      </c>
    </row>
    <row r="5" spans="1:23" x14ac:dyDescent="0.35">
      <c r="C5" s="265"/>
      <c r="D5" t="s">
        <v>28</v>
      </c>
      <c r="E5" s="2">
        <v>1</v>
      </c>
      <c r="G5" s="265" t="s">
        <v>42</v>
      </c>
      <c r="H5" t="s">
        <v>87</v>
      </c>
    </row>
    <row r="6" spans="1:23" x14ac:dyDescent="0.35">
      <c r="A6" t="s">
        <v>56</v>
      </c>
      <c r="C6" s="265" t="s">
        <v>3</v>
      </c>
      <c r="D6" t="s">
        <v>15</v>
      </c>
      <c r="E6">
        <v>1.1000000000000001</v>
      </c>
      <c r="G6" s="265"/>
      <c r="H6" t="s">
        <v>86</v>
      </c>
    </row>
    <row r="7" spans="1:23" x14ac:dyDescent="0.35">
      <c r="A7" t="s">
        <v>59</v>
      </c>
      <c r="C7" s="265"/>
      <c r="D7" t="s">
        <v>28</v>
      </c>
      <c r="E7" s="2">
        <v>1</v>
      </c>
      <c r="G7" s="265"/>
      <c r="H7" t="s">
        <v>47</v>
      </c>
    </row>
    <row r="8" spans="1:23" x14ac:dyDescent="0.35">
      <c r="A8" t="s">
        <v>60</v>
      </c>
      <c r="C8" s="265" t="s">
        <v>5</v>
      </c>
      <c r="D8" t="s">
        <v>15</v>
      </c>
      <c r="E8">
        <v>2.9</v>
      </c>
      <c r="G8" s="265"/>
      <c r="H8" t="s">
        <v>88</v>
      </c>
    </row>
    <row r="9" spans="1:23" x14ac:dyDescent="0.35">
      <c r="A9" t="s">
        <v>61</v>
      </c>
      <c r="C9" s="265"/>
      <c r="D9" t="s">
        <v>28</v>
      </c>
      <c r="E9" s="2">
        <v>2.6</v>
      </c>
      <c r="G9" s="265" t="s">
        <v>43</v>
      </c>
      <c r="H9" t="s">
        <v>44</v>
      </c>
    </row>
    <row r="10" spans="1:23" x14ac:dyDescent="0.35">
      <c r="C10" s="265" t="s">
        <v>23</v>
      </c>
      <c r="D10" t="s">
        <v>15</v>
      </c>
      <c r="E10">
        <v>1.7</v>
      </c>
      <c r="G10" s="265"/>
      <c r="H10" t="s">
        <v>45</v>
      </c>
    </row>
    <row r="11" spans="1:23" x14ac:dyDescent="0.35">
      <c r="A11" s="3" t="s">
        <v>35</v>
      </c>
      <c r="C11" s="265"/>
      <c r="D11" t="s">
        <v>28</v>
      </c>
      <c r="E11" t="s">
        <v>26</v>
      </c>
      <c r="G11" s="265"/>
      <c r="H11" t="s">
        <v>106</v>
      </c>
    </row>
    <row r="12" spans="1:23" x14ac:dyDescent="0.35">
      <c r="A12" t="s">
        <v>36</v>
      </c>
    </row>
    <row r="14" spans="1:23" x14ac:dyDescent="0.35">
      <c r="A14" t="s">
        <v>108</v>
      </c>
    </row>
    <row r="15" spans="1:23" x14ac:dyDescent="0.35">
      <c r="A15" t="s">
        <v>110</v>
      </c>
      <c r="C15" s="266" t="s">
        <v>89</v>
      </c>
      <c r="D15" s="266"/>
      <c r="G15" s="266" t="s">
        <v>81</v>
      </c>
      <c r="H15" s="266"/>
    </row>
    <row r="16" spans="1:23" x14ac:dyDescent="0.35">
      <c r="A16" t="s">
        <v>111</v>
      </c>
      <c r="C16" s="265" t="s">
        <v>1</v>
      </c>
      <c r="D16" t="s">
        <v>15</v>
      </c>
      <c r="E16">
        <v>1.4</v>
      </c>
      <c r="G16" s="265" t="s">
        <v>32</v>
      </c>
      <c r="H16" t="s">
        <v>84</v>
      </c>
    </row>
    <row r="17" spans="3:8" x14ac:dyDescent="0.35">
      <c r="C17" s="265"/>
      <c r="D17" t="s">
        <v>27</v>
      </c>
      <c r="E17" s="2">
        <v>1.2</v>
      </c>
      <c r="G17" s="265"/>
      <c r="H17" t="s">
        <v>85</v>
      </c>
    </row>
    <row r="18" spans="3:8" x14ac:dyDescent="0.35">
      <c r="C18" s="265" t="s">
        <v>2</v>
      </c>
      <c r="D18" t="s">
        <v>15</v>
      </c>
      <c r="E18">
        <v>1.1000000000000001</v>
      </c>
      <c r="G18" s="265"/>
      <c r="H18" t="s">
        <v>107</v>
      </c>
    </row>
    <row r="19" spans="3:8" x14ac:dyDescent="0.35">
      <c r="C19" s="265"/>
      <c r="D19" t="s">
        <v>28</v>
      </c>
      <c r="E19" s="2">
        <v>1.2</v>
      </c>
      <c r="G19" s="265"/>
      <c r="H19" t="s">
        <v>103</v>
      </c>
    </row>
    <row r="20" spans="3:8" x14ac:dyDescent="0.35">
      <c r="C20" s="265"/>
      <c r="G20" s="265"/>
      <c r="H20" t="s">
        <v>104</v>
      </c>
    </row>
    <row r="21" spans="3:8" x14ac:dyDescent="0.35">
      <c r="C21" s="265"/>
      <c r="E21" s="2"/>
      <c r="G21" s="265" t="s">
        <v>43</v>
      </c>
      <c r="H21" t="s">
        <v>82</v>
      </c>
    </row>
    <row r="22" spans="3:8" x14ac:dyDescent="0.35">
      <c r="C22" s="265"/>
      <c r="G22" s="265"/>
      <c r="H22" t="s">
        <v>83</v>
      </c>
    </row>
    <row r="23" spans="3:8" x14ac:dyDescent="0.35">
      <c r="C23" s="265"/>
      <c r="E23" s="2"/>
      <c r="G23" s="265"/>
      <c r="H23" t="s">
        <v>105</v>
      </c>
    </row>
    <row r="24" spans="3:8" x14ac:dyDescent="0.35">
      <c r="C24" s="265"/>
    </row>
    <row r="25" spans="3:8" x14ac:dyDescent="0.35">
      <c r="C25" s="265"/>
    </row>
  </sheetData>
  <sheetProtection algorithmName="SHA-512" hashValue="HOXO3VR4s0t8MG4yUsVExVyGTlL9mWGq2K1sM/UgvVaQE/1tGtdYZid+gkzwObhLOD5vpDlfp+D8W3K0CDrFgQ==" saltValue="7CGQBkfu/hUllGCWST4MuQ==" spinCount="100000" sheet="1" objects="1" scenarios="1"/>
  <mergeCells count="19">
    <mergeCell ref="C24:C25"/>
    <mergeCell ref="G1:H1"/>
    <mergeCell ref="C1:D1"/>
    <mergeCell ref="C15:D15"/>
    <mergeCell ref="C16:C17"/>
    <mergeCell ref="C18:C19"/>
    <mergeCell ref="C10:C11"/>
    <mergeCell ref="C8:C9"/>
    <mergeCell ref="G2:G4"/>
    <mergeCell ref="G9:G11"/>
    <mergeCell ref="G5:G8"/>
    <mergeCell ref="C6:C7"/>
    <mergeCell ref="C4:C5"/>
    <mergeCell ref="C2:C3"/>
    <mergeCell ref="G21:G23"/>
    <mergeCell ref="G15:H15"/>
    <mergeCell ref="G16:G20"/>
    <mergeCell ref="C20:C21"/>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木造軸組構法、枠組壁工法（5・6・7地域）</vt:lpstr>
      <vt:lpstr>入力例</vt:lpstr>
      <vt:lpstr>Sheet4</vt:lpstr>
      <vt:lpstr>入力例!Print_Area</vt:lpstr>
      <vt:lpstr>'木造軸組構法、枠組壁工法（5・6・7地域）'!Print_Area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2025-03-28T01:24:26Z</cp:lastPrinted>
  <dcterms:created xsi:type="dcterms:W3CDTF">2025-01-14T09:04:45Z</dcterms:created>
  <dcterms:modified xsi:type="dcterms:W3CDTF">2025-03-28T01:24:51Z</dcterms:modified>
</cp:coreProperties>
</file>